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zakindítások\AKK\Gyógy- és fűszernövények FSz indítás\"/>
    </mc:Choice>
  </mc:AlternateContent>
  <bookViews>
    <workbookView xWindow="0" yWindow="0" windowWidth="28800" windowHeight="12432"/>
  </bookViews>
  <sheets>
    <sheet name="Nappali 2020" sheetId="4" r:id="rId1"/>
    <sheet name="Levelező 2020" sheetId="5" r:id="rId2"/>
  </sheets>
  <definedNames>
    <definedName name="_xlnm.Print_Titles" localSheetId="1">'Levelező 2020'!$6:$8</definedName>
    <definedName name="_xlnm.Print_Titles" localSheetId="0">'Nappali 2020'!$6:$8</definedName>
    <definedName name="_xlnm.Print_Area" localSheetId="1">'Levelező 2020'!$A$1:$Q$43</definedName>
    <definedName name="_xlnm.Print_Area" localSheetId="0">'Nappali 2020'!$A$1:$T$43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J40" i="5"/>
  <c r="K40" i="5"/>
  <c r="L40" i="5"/>
  <c r="M40" i="5"/>
  <c r="H40" i="5"/>
  <c r="I30" i="5"/>
  <c r="J30" i="5"/>
  <c r="K30" i="5"/>
  <c r="L30" i="5"/>
  <c r="M30" i="5"/>
  <c r="H30" i="5"/>
  <c r="I18" i="5"/>
  <c r="J18" i="5"/>
  <c r="K18" i="5"/>
  <c r="L18" i="5"/>
  <c r="M18" i="5"/>
  <c r="H18" i="5"/>
  <c r="I40" i="4"/>
  <c r="J40" i="4"/>
  <c r="K40" i="4"/>
  <c r="L40" i="4"/>
  <c r="M40" i="4"/>
  <c r="N40" i="4"/>
  <c r="O40" i="4"/>
  <c r="P40" i="4"/>
  <c r="H40" i="4"/>
  <c r="I30" i="4"/>
  <c r="J30" i="4"/>
  <c r="K30" i="4"/>
  <c r="L30" i="4"/>
  <c r="M30" i="4"/>
  <c r="N30" i="4"/>
  <c r="O30" i="4"/>
  <c r="P30" i="4"/>
  <c r="H30" i="4"/>
  <c r="I18" i="4"/>
  <c r="J18" i="4"/>
  <c r="K18" i="4"/>
  <c r="L18" i="4"/>
  <c r="M18" i="4"/>
  <c r="N18" i="4"/>
  <c r="O18" i="4"/>
  <c r="P18" i="4"/>
  <c r="H18" i="4"/>
  <c r="K43" i="4" l="1"/>
  <c r="J43" i="4"/>
  <c r="O43" i="4"/>
  <c r="H43" i="4"/>
  <c r="H42" i="4"/>
  <c r="I42" i="4"/>
  <c r="I43" i="4" s="1"/>
  <c r="J42" i="4"/>
  <c r="K42" i="4"/>
  <c r="L42" i="4"/>
  <c r="L43" i="4" s="1"/>
  <c r="M42" i="4"/>
  <c r="M43" i="4" s="1"/>
  <c r="N42" i="4"/>
  <c r="N43" i="4" s="1"/>
  <c r="O42" i="4"/>
  <c r="P42" i="4"/>
  <c r="P43" i="4" s="1"/>
  <c r="K42" i="5" l="1"/>
  <c r="K43" i="5" s="1"/>
  <c r="I42" i="5" l="1"/>
  <c r="J42" i="5"/>
  <c r="L42" i="5"/>
  <c r="M42" i="5"/>
  <c r="H42" i="5"/>
  <c r="H43" i="5" l="1"/>
  <c r="M43" i="5"/>
  <c r="J43" i="5"/>
  <c r="L43" i="5"/>
  <c r="I43" i="5"/>
</calcChain>
</file>

<file path=xl/sharedStrings.xml><?xml version="1.0" encoding="utf-8"?>
<sst xmlns="http://schemas.openxmlformats.org/spreadsheetml/2006/main" count="546" uniqueCount="212">
  <si>
    <t>Gy</t>
  </si>
  <si>
    <t>L</t>
  </si>
  <si>
    <t>Tárgykód</t>
  </si>
  <si>
    <t>Tantárgyfelelős</t>
  </si>
  <si>
    <t>i.a.</t>
  </si>
  <si>
    <t>gy.j.</t>
  </si>
  <si>
    <t>Szak neve:</t>
  </si>
  <si>
    <t xml:space="preserve">Szakfelelős: </t>
  </si>
  <si>
    <t>Féléves óraszám</t>
  </si>
  <si>
    <t>Képzéskód</t>
  </si>
  <si>
    <t>Tantárgynév</t>
  </si>
  <si>
    <t>Tf.kód</t>
  </si>
  <si>
    <t>Ea</t>
  </si>
  <si>
    <t>Kredit</t>
  </si>
  <si>
    <t>Köv. típ</t>
  </si>
  <si>
    <t>F.típ.</t>
  </si>
  <si>
    <t>Előkövetelmény</t>
  </si>
  <si>
    <t>Megjegyzés</t>
  </si>
  <si>
    <t>Nappali munkarend</t>
  </si>
  <si>
    <t>Heti óraszám</t>
  </si>
  <si>
    <t>V</t>
  </si>
  <si>
    <t>A</t>
  </si>
  <si>
    <t>Összesen:</t>
  </si>
  <si>
    <t>Tantárgykód</t>
  </si>
  <si>
    <t>Földműveléstan</t>
  </si>
  <si>
    <t>Összefüggő szakmai gyakorlat</t>
  </si>
  <si>
    <t>Terep.gyak. nap</t>
  </si>
  <si>
    <t>Naposi gyak. (nap)</t>
  </si>
  <si>
    <t>Levelező munkarend</t>
  </si>
  <si>
    <t>Tantárgynév (angol)</t>
  </si>
  <si>
    <t>Gyógy- és fűszernövények felsőoktatási szakképzési szak (nappali munkarend)</t>
  </si>
  <si>
    <t>Lakatos Márk</t>
  </si>
  <si>
    <t xml:space="preserve">2020/2021. tanévtől érvényes felmenő rendszerben </t>
  </si>
  <si>
    <t>NBG_GI980K3</t>
  </si>
  <si>
    <t>Emberi erőforrás gazdálkodás</t>
  </si>
  <si>
    <t>Human Resource Management</t>
  </si>
  <si>
    <t>Gyógynövény- és drogismeret</t>
  </si>
  <si>
    <t>Herb and drug awareness</t>
  </si>
  <si>
    <t>NBA_KT129G4</t>
  </si>
  <si>
    <t>Gyógy- és fűszernövények termesztése I.</t>
  </si>
  <si>
    <t>NBA_MG108G4</t>
  </si>
  <si>
    <t>Cultivation of Herbs and Spices I.</t>
  </si>
  <si>
    <t>Gazdasági gyakorlat I.</t>
  </si>
  <si>
    <t>Industrial placement I.</t>
  </si>
  <si>
    <t>NFT_GF103A0</t>
  </si>
  <si>
    <t>Közgazdasági alapismeretek</t>
  </si>
  <si>
    <t>NBG_GI016K2</t>
  </si>
  <si>
    <t>Economic Fundamentals</t>
  </si>
  <si>
    <t>Mezőgazdasági műszaki ismeretek</t>
  </si>
  <si>
    <t>Agricultural technical skills</t>
  </si>
  <si>
    <t>NBA_MG146G4</t>
  </si>
  <si>
    <t>Mezőgazdasági növénytan és növényélettan</t>
  </si>
  <si>
    <t>Agrobotany and plant physiology</t>
  </si>
  <si>
    <t>NBA_MG147K6</t>
  </si>
  <si>
    <t>Üzleti kommunikáció és tárgyalástechnika</t>
  </si>
  <si>
    <t>Business Communication and Negotiation Techniques</t>
  </si>
  <si>
    <t>NBG_GI990G3</t>
  </si>
  <si>
    <t>Szakmai idegen nyelv</t>
  </si>
  <si>
    <t>NFA_ME103G3</t>
  </si>
  <si>
    <t>Professional Foreign Language</t>
  </si>
  <si>
    <t>Agrármarketing</t>
  </si>
  <si>
    <t>Agromarketing</t>
  </si>
  <si>
    <t>NBA_MG134K3</t>
  </si>
  <si>
    <t>Bevezetés az informatikába</t>
  </si>
  <si>
    <t>Introduction to Informatics</t>
  </si>
  <si>
    <t>NBA_KG104G3</t>
  </si>
  <si>
    <t>NBA_MG137G3</t>
  </si>
  <si>
    <t>Gazdasági gyakorlat II.</t>
  </si>
  <si>
    <t>NFT_GF104A0</t>
  </si>
  <si>
    <t>Gyógy- és fűszernövények feldolgozása, minősítése</t>
  </si>
  <si>
    <t>NBA_KT128K4</t>
  </si>
  <si>
    <t>Gyógy- és fűszernövények termesztése II.</t>
  </si>
  <si>
    <t>Cultivation of Herbs and Spices II.</t>
  </si>
  <si>
    <t>NBA_KT106K4</t>
  </si>
  <si>
    <t>Kertészet</t>
  </si>
  <si>
    <t>Horticulture</t>
  </si>
  <si>
    <t>NBA_GV110K5</t>
  </si>
  <si>
    <t>Munkavédelem és higiéné</t>
  </si>
  <si>
    <t>NBA_MG149G2</t>
  </si>
  <si>
    <t>Növényvédelmi alapismeretek</t>
  </si>
  <si>
    <t>NBA_MG119K6</t>
  </si>
  <si>
    <t>Üzemszervezés</t>
  </si>
  <si>
    <t>NBA_GV132K3</t>
  </si>
  <si>
    <t>Nyári gyakorlat</t>
  </si>
  <si>
    <t>NFT_GF106A0</t>
  </si>
  <si>
    <t>Summer Placement</t>
  </si>
  <si>
    <t>Agrárvállalkozási ismeretek</t>
  </si>
  <si>
    <t>NBA_KT123K2</t>
  </si>
  <si>
    <t>Gazdasági gyakorlat III.</t>
  </si>
  <si>
    <t>NFT_GF105A0</t>
  </si>
  <si>
    <t>Élelmiszertechnológia és -biztonság</t>
  </si>
  <si>
    <t>NFT_GF101G4</t>
  </si>
  <si>
    <t>Fitoterápia</t>
  </si>
  <si>
    <t>Phytotherapy</t>
  </si>
  <si>
    <t>NBA_KT127K4</t>
  </si>
  <si>
    <t>Jogi és szakigazgatási ismeretek</t>
  </si>
  <si>
    <t>Legal and Administration Studies</t>
  </si>
  <si>
    <t>NFG_PS108K3</t>
  </si>
  <si>
    <t>Növénytermesztés</t>
  </si>
  <si>
    <t>NBA_GV112K4</t>
  </si>
  <si>
    <t>Ökológiai termesztés és termékelőállítás</t>
  </si>
  <si>
    <t>NFT_GF102G5</t>
  </si>
  <si>
    <t>Pályázatkészítés és projektmenedzsment</t>
  </si>
  <si>
    <t>NBA_MG155G3</t>
  </si>
  <si>
    <t>Vadon termő gyógynövények gyűjtése</t>
  </si>
  <si>
    <t>NBA_KT145G3</t>
  </si>
  <si>
    <t>Contiguous Professional Practice</t>
  </si>
  <si>
    <t>NFT_GF107G30</t>
  </si>
  <si>
    <t>Gyógy- és fűszernövények felsőoktatási szakképzési szak (levelező munkarend)</t>
  </si>
  <si>
    <t>LBG_GI980K3</t>
  </si>
  <si>
    <t>LFT_GF103A0</t>
  </si>
  <si>
    <t>LBA_MG108G4</t>
  </si>
  <si>
    <t>LBA_KT129G4</t>
  </si>
  <si>
    <t>LBG_GI016K2</t>
  </si>
  <si>
    <t>LBA_MG146G4</t>
  </si>
  <si>
    <t>LBA_MG147K6</t>
  </si>
  <si>
    <t>LFA_ME103G3</t>
  </si>
  <si>
    <t>LBG_GI990G3</t>
  </si>
  <si>
    <t>LBA_MG134K3</t>
  </si>
  <si>
    <t>LBA_KG104G3</t>
  </si>
  <si>
    <t>LBA_MG137G3</t>
  </si>
  <si>
    <t>LFT_GF104A0</t>
  </si>
  <si>
    <t>LBA_KT128K4</t>
  </si>
  <si>
    <t>LBA_KT106K4</t>
  </si>
  <si>
    <t>LBA_GV110K5</t>
  </si>
  <si>
    <t>LBA_MG149G2</t>
  </si>
  <si>
    <t>LBA_MG119K6</t>
  </si>
  <si>
    <t>LFT_GF106A0</t>
  </si>
  <si>
    <t>LBA_GV132K3</t>
  </si>
  <si>
    <t>LBA_KT123K2</t>
  </si>
  <si>
    <t>LFT_GF101G4</t>
  </si>
  <si>
    <t>LBA_KT127K4</t>
  </si>
  <si>
    <t>LFT_GF105A0</t>
  </si>
  <si>
    <t>LFG_PS108K3</t>
  </si>
  <si>
    <t>LBA_GV112K4</t>
  </si>
  <si>
    <t>LFT_GF102G5</t>
  </si>
  <si>
    <t>LBA_MG155G3</t>
  </si>
  <si>
    <t>LBA_KT145G3</t>
  </si>
  <si>
    <t>LFT_GF107G30</t>
  </si>
  <si>
    <t>Industrial Placement I.</t>
  </si>
  <si>
    <t>Herb and Drug Awareness</t>
  </si>
  <si>
    <t>Economics Fundamentals</t>
  </si>
  <si>
    <t>Agricultural Technical Skills</t>
  </si>
  <si>
    <t>Agrobotany and Plant Physiology</t>
  </si>
  <si>
    <t>Soil Management</t>
  </si>
  <si>
    <t>Industrial Placement II.</t>
  </si>
  <si>
    <t>Processing and Qualification of Herbs and Spices</t>
  </si>
  <si>
    <t>Agricultural Safety and Higiene</t>
  </si>
  <si>
    <t>Principles in Crop Protection</t>
  </si>
  <si>
    <t>Business Administration</t>
  </si>
  <si>
    <t>Agro-entrepreneurship Skills</t>
  </si>
  <si>
    <t>Food Processing and Safety</t>
  </si>
  <si>
    <t>Industrial Placement III.</t>
  </si>
  <si>
    <t>Crop Production</t>
  </si>
  <si>
    <t>Organic Farming and Processing of Organic Products</t>
  </si>
  <si>
    <t>Collection of Wild Medicinal Plants</t>
  </si>
  <si>
    <t>A-GYO-FO-N-G</t>
  </si>
  <si>
    <t>Writting applications and projectmanagement</t>
  </si>
  <si>
    <t>A-GYO-FO-L-G</t>
  </si>
  <si>
    <t>G6HE4U</t>
  </si>
  <si>
    <t>KC3EZA</t>
  </si>
  <si>
    <t>G9LLEE</t>
  </si>
  <si>
    <t>F9LLQK</t>
  </si>
  <si>
    <t>KMSFE8</t>
  </si>
  <si>
    <t>CILHHI</t>
  </si>
  <si>
    <t>YYKKJQ</t>
  </si>
  <si>
    <t>AZWI2N</t>
  </si>
  <si>
    <t>HY5T2V</t>
  </si>
  <si>
    <t>F6KO2T</t>
  </si>
  <si>
    <t>PV99ND</t>
  </si>
  <si>
    <t>AZXT6C</t>
  </si>
  <si>
    <t>MW9HCM</t>
  </si>
  <si>
    <t>DDLWJY</t>
  </si>
  <si>
    <t>M2MOQO</t>
  </si>
  <si>
    <t>SH7AMR</t>
  </si>
  <si>
    <t>PQM4B4</t>
  </si>
  <si>
    <t>MINDÖSSZESEN:</t>
  </si>
  <si>
    <t>MINDÖSSSZESEN:</t>
  </si>
  <si>
    <t>Gyöngyösi Károly Róbert Campus, Károly Róbert Kar</t>
  </si>
  <si>
    <t>Félév</t>
  </si>
  <si>
    <t>Hatályos:</t>
  </si>
  <si>
    <t>Szakfelelős:</t>
  </si>
  <si>
    <t xml:space="preserve">Horticulture </t>
  </si>
  <si>
    <r>
      <t xml:space="preserve">Dr. Latorcai Csaba </t>
    </r>
    <r>
      <rPr>
        <sz val="10"/>
        <color rgb="FF0070C0"/>
        <rFont val="Calibri"/>
        <family val="2"/>
        <charset val="238"/>
        <scheme val="minor"/>
      </rPr>
      <t>GCK: Dr. Lukács Gábor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</si>
  <si>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Dr. Kovács János</t>
    </r>
  </si>
  <si>
    <r>
      <t xml:space="preserve">Dr. Kaprinyák Tünde </t>
    </r>
    <r>
      <rPr>
        <sz val="10"/>
        <color rgb="FF0070C0"/>
        <rFont val="Calibri"/>
        <family val="2"/>
        <charset val="238"/>
        <scheme val="minor"/>
      </rPr>
      <t>GCK: Dr. Kovács János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</si>
  <si>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Simonné dr. Balázsy Ágnes</t>
    </r>
  </si>
  <si>
    <r>
      <t xml:space="preserve">Dr. Szűcs Antónia </t>
    </r>
    <r>
      <rPr>
        <sz val="10"/>
        <color rgb="FF0070C0"/>
        <rFont val="Calibri"/>
        <family val="2"/>
        <charset val="238"/>
        <scheme val="minor"/>
      </rPr>
      <t>GCK: Dr. Hollósy Zsolt</t>
    </r>
  </si>
  <si>
    <r>
      <t xml:space="preserve">Dr. Oláh András Béla </t>
    </r>
    <r>
      <rPr>
        <sz val="10"/>
        <color rgb="FF0070C0"/>
        <rFont val="Calibri"/>
        <family val="2"/>
        <charset val="238"/>
        <scheme val="minor"/>
      </rPr>
      <t>GCK: Dr. Pályi Béla</t>
    </r>
  </si>
  <si>
    <r>
      <t xml:space="preserve">Dr. Láposi Réka </t>
    </r>
    <r>
      <rPr>
        <sz val="10"/>
        <color rgb="FF0070C0"/>
        <rFont val="Calibri"/>
        <family val="2"/>
        <charset val="238"/>
        <scheme val="minor"/>
      </rPr>
      <t>GCK: Dr. Szeglet Péter Dr. Allaga József</t>
    </r>
  </si>
  <si>
    <r>
      <t xml:space="preserve">Hangosi Andrea </t>
    </r>
    <r>
      <rPr>
        <sz val="10"/>
        <color rgb="FF0070C0"/>
        <rFont val="Calibri"/>
        <family val="2"/>
        <charset val="238"/>
        <scheme val="minor"/>
      </rPr>
      <t>GCK: Lukácsné Pető Judit</t>
    </r>
  </si>
  <si>
    <r>
      <t xml:space="preserve">Dr. Réthy István </t>
    </r>
    <r>
      <rPr>
        <sz val="10"/>
        <color rgb="FF0070C0"/>
        <rFont val="Calibri"/>
        <family val="2"/>
        <charset val="238"/>
        <scheme val="minor"/>
      </rPr>
      <t>GCK: Dr. Tóth Éva</t>
    </r>
  </si>
  <si>
    <r>
      <t xml:space="preserve">Dr. Taralik Krisztina </t>
    </r>
    <r>
      <rPr>
        <sz val="10"/>
        <color rgb="FF0070C0"/>
        <rFont val="Calibri"/>
        <family val="2"/>
        <charset val="238"/>
        <scheme val="minor"/>
      </rPr>
      <t>GCK: Dr. Tóth Éva</t>
    </r>
  </si>
  <si>
    <r>
      <t xml:space="preserve">Dr. Baják Imre </t>
    </r>
    <r>
      <rPr>
        <sz val="10"/>
        <color rgb="FF0070C0"/>
        <rFont val="Calibri"/>
        <family val="2"/>
        <charset val="238"/>
        <scheme val="minor"/>
      </rPr>
      <t>GCK: Dr. Csák Máté</t>
    </r>
  </si>
  <si>
    <r>
      <t xml:space="preserve">Dr. Lehoczky Éva </t>
    </r>
    <r>
      <rPr>
        <sz val="10"/>
        <color rgb="FF0070C0"/>
        <rFont val="Calibri"/>
        <family val="2"/>
        <charset val="238"/>
        <scheme val="minor"/>
      </rPr>
      <t>GCK: Dr. Tóth Zoltán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</si>
  <si>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Horváthné dr. Baracsi Éva</t>
    </r>
  </si>
  <si>
    <r>
      <t xml:space="preserve">Dr. Tury Rita </t>
    </r>
    <r>
      <rPr>
        <sz val="10"/>
        <color rgb="FF0070C0"/>
        <rFont val="Calibri"/>
        <family val="2"/>
        <charset val="238"/>
        <scheme val="minor"/>
      </rPr>
      <t>GCK: Dr. Cseh Eszter</t>
    </r>
  </si>
  <si>
    <r>
      <t xml:space="preserve">Dr. Kaprinyák Tünde </t>
    </r>
    <r>
      <rPr>
        <sz val="10"/>
        <color rgb="FF0070C0"/>
        <rFont val="Calibri"/>
        <family val="2"/>
        <charset val="238"/>
        <scheme val="minor"/>
      </rPr>
      <t>GCK: Horváthné dr. Baracsi Éva</t>
    </r>
  </si>
  <si>
    <r>
      <t xml:space="preserve">Dr. Kaprinyák Tünde </t>
    </r>
    <r>
      <rPr>
        <sz val="10"/>
        <color rgb="FF0070C0"/>
        <rFont val="Calibri"/>
        <family val="2"/>
        <charset val="238"/>
        <scheme val="minor"/>
      </rPr>
      <t>GCK: Dr. Kovács János Horváthné dr. Baracsi Éva</t>
    </r>
  </si>
  <si>
    <r>
      <t xml:space="preserve">Dr. Oláh András Béla </t>
    </r>
    <r>
      <rPr>
        <sz val="10"/>
        <color rgb="FF0070C0"/>
        <rFont val="Calibri"/>
        <family val="2"/>
        <charset val="238"/>
        <scheme val="minor"/>
      </rPr>
      <t>GCK: Dr. Fodor Lóránt</t>
    </r>
  </si>
  <si>
    <r>
      <t xml:space="preserve">Dr. Fodor László </t>
    </r>
    <r>
      <rPr>
        <sz val="10"/>
        <color rgb="FF0070C0"/>
        <rFont val="Calibri"/>
        <family val="2"/>
        <charset val="238"/>
        <scheme val="minor"/>
      </rPr>
      <t>GCK: Dr. Marczali Zsolt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</si>
  <si>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Dr. Cseh Eszter</t>
    </r>
  </si>
  <si>
    <r>
      <t xml:space="preserve">Dr. Herczeg Béla </t>
    </r>
    <r>
      <rPr>
        <sz val="10"/>
        <color rgb="FF0070C0"/>
        <rFont val="Calibri"/>
        <family val="2"/>
        <charset val="238"/>
        <scheme val="minor"/>
      </rPr>
      <t>GCK: Dr. Tóth Éva</t>
    </r>
  </si>
  <si>
    <r>
      <t xml:space="preserve">Dr. Taralik Krisztina </t>
    </r>
    <r>
      <rPr>
        <sz val="10"/>
        <color rgb="FF0070C0"/>
        <rFont val="Calibri"/>
        <family val="2"/>
        <charset val="238"/>
        <scheme val="minor"/>
      </rPr>
      <t>GCK: Dr. Hollósy Zsolt</t>
    </r>
  </si>
  <si>
    <r>
      <t xml:space="preserve">Dr. Szegedi László </t>
    </r>
    <r>
      <rPr>
        <sz val="10"/>
        <color rgb="FF0070C0"/>
        <rFont val="Calibri"/>
        <family val="2"/>
        <charset val="238"/>
        <scheme val="minor"/>
      </rPr>
      <t>GCK: Dr. Wágner László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</si>
  <si>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Dr. Cseh Eszter Dr. Németh Gyöngyi</t>
    </r>
  </si>
  <si>
    <r>
      <t xml:space="preserve">Dr. Kocsis Zsolt László </t>
    </r>
    <r>
      <rPr>
        <sz val="10"/>
        <color rgb="FF0070C0"/>
        <rFont val="Calibri"/>
        <family val="2"/>
        <charset val="238"/>
        <scheme val="minor"/>
      </rPr>
      <t>GCK: Dr. Bánhegyi Gabriella</t>
    </r>
  </si>
  <si>
    <r>
      <t xml:space="preserve">Dr. Fodor László </t>
    </r>
    <r>
      <rPr>
        <sz val="10"/>
        <color rgb="FF0070C0"/>
        <rFont val="Calibri"/>
        <family val="2"/>
        <charset val="238"/>
        <scheme val="minor"/>
      </rPr>
      <t>GCK: Dr. Záborszky Sándor</t>
    </r>
  </si>
  <si>
    <r>
      <t xml:space="preserve">Dr. Göblyös Judit </t>
    </r>
    <r>
      <rPr>
        <sz val="10"/>
        <color rgb="FF0070C0"/>
        <rFont val="Calibri"/>
        <family val="2"/>
        <charset val="238"/>
        <scheme val="minor"/>
      </rPr>
      <t>GCK: Dr. Záborszky Sándor</t>
    </r>
  </si>
  <si>
    <r>
      <t xml:space="preserve">Dr. Szűcs Antónia </t>
    </r>
    <r>
      <rPr>
        <sz val="10"/>
        <color rgb="FF0070C0"/>
        <rFont val="Calibri"/>
        <family val="2"/>
        <charset val="238"/>
        <scheme val="minor"/>
      </rPr>
      <t>GCK: Dr. Bali Lóránt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</si>
  <si>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GCK: Dr. Szeglet Péter</t>
    </r>
  </si>
  <si>
    <r>
      <t xml:space="preserve">Lakatos Márk </t>
    </r>
    <r>
      <rPr>
        <sz val="10"/>
        <color rgb="FF0070C0"/>
        <rFont val="Calibri"/>
        <family val="2"/>
        <charset val="238"/>
        <scheme val="minor"/>
      </rPr>
      <t>GKC: Dr. Kovács János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</si>
</sst>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Fill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6" fillId="0" borderId="0" xfId="0" applyFont="1" applyAlignment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7" fillId="0" borderId="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9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10" fillId="0" borderId="0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Alignment="1">
      <alignment vertical="center" wrapText="1"/>
    </xf>
    <xf numFmtId="1" fontId="10" fillId="0" borderId="0" xfId="0" applyNumberFormat="1" applyFont="1" applyFill="1" applyAlignment="1">
      <alignment horizontal="right" vertical="center" wrapText="1"/>
    </xf>
    <xf numFmtId="1" fontId="10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1" fontId="9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" fontId="10" fillId="0" borderId="5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9" fillId="0" borderId="0" xfId="0" applyNumberFormat="1" applyFont="1" applyFill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203200</xdr:colOff>
      <xdr:row>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203200</xdr:colOff>
      <xdr:row>8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42700" cy="1206246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16</xdr:col>
      <xdr:colOff>76200</xdr:colOff>
      <xdr:row>8</xdr:row>
      <xdr:rowOff>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3045440" cy="1211008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266700</xdr:colOff>
      <xdr:row>8</xdr:row>
      <xdr:rowOff>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15</xdr:col>
      <xdr:colOff>266700</xdr:colOff>
      <xdr:row>8</xdr:row>
      <xdr:rowOff>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4920" cy="125653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view="pageBreakPreview" zoomScale="123" zoomScaleNormal="123" zoomScaleSheetLayoutView="123" workbookViewId="0">
      <pane ySplit="8" topLeftCell="A9" activePane="bottomLeft" state="frozen"/>
      <selection pane="bottomLeft" activeCell="A42" sqref="A42:G42"/>
    </sheetView>
  </sheetViews>
  <sheetFormatPr defaultColWidth="8.88671875" defaultRowHeight="13.8" x14ac:dyDescent="0.3"/>
  <cols>
    <col min="1" max="1" width="12.33203125" style="19" customWidth="1"/>
    <col min="2" max="2" width="6.44140625" style="18" customWidth="1"/>
    <col min="3" max="3" width="12.44140625" style="19" customWidth="1"/>
    <col min="4" max="4" width="20.33203125" style="20" customWidth="1"/>
    <col min="5" max="5" width="17.33203125" style="20" customWidth="1"/>
    <col min="6" max="6" width="15.109375" style="20" customWidth="1"/>
    <col min="7" max="7" width="7.109375" style="21" customWidth="1"/>
    <col min="8" max="8" width="4.109375" style="22" customWidth="1"/>
    <col min="9" max="10" width="4.44140625" style="22" customWidth="1"/>
    <col min="11" max="11" width="5.6640625" style="22" customWidth="1"/>
    <col min="12" max="12" width="5" style="22" customWidth="1"/>
    <col min="13" max="13" width="5.33203125" style="22" customWidth="1"/>
    <col min="14" max="14" width="5.88671875" style="22" customWidth="1"/>
    <col min="15" max="15" width="6.44140625" style="22" customWidth="1"/>
    <col min="16" max="16" width="6.109375" style="23" customWidth="1"/>
    <col min="17" max="17" width="4.88671875" style="24" customWidth="1"/>
    <col min="18" max="18" width="5.109375" style="24" customWidth="1"/>
    <col min="19" max="19" width="13.5546875" style="15" customWidth="1"/>
    <col min="20" max="20" width="11.88671875" style="15" customWidth="1"/>
    <col min="21" max="106" width="9.109375" style="15" customWidth="1"/>
    <col min="107" max="16384" width="8.88671875" style="15"/>
  </cols>
  <sheetData>
    <row r="1" spans="1:20" x14ac:dyDescent="0.3">
      <c r="A1" s="14" t="s">
        <v>178</v>
      </c>
    </row>
    <row r="2" spans="1:20" x14ac:dyDescent="0.3">
      <c r="A2" s="25" t="s">
        <v>6</v>
      </c>
      <c r="B2" s="25"/>
      <c r="C2" s="26" t="s">
        <v>30</v>
      </c>
      <c r="D2" s="15"/>
      <c r="E2" s="26"/>
      <c r="F2" s="26"/>
      <c r="G2" s="56"/>
      <c r="H2" s="56"/>
      <c r="I2" s="56"/>
      <c r="J2" s="56"/>
      <c r="K2" s="56"/>
      <c r="L2" s="56"/>
      <c r="M2" s="56"/>
      <c r="N2" s="56"/>
      <c r="O2" s="56"/>
      <c r="P2" s="27"/>
      <c r="Q2" s="28"/>
      <c r="R2" s="28"/>
      <c r="S2" s="17"/>
      <c r="T2" s="17"/>
    </row>
    <row r="3" spans="1:20" x14ac:dyDescent="0.3">
      <c r="A3" s="29" t="s">
        <v>7</v>
      </c>
      <c r="B3" s="29"/>
      <c r="C3" s="30" t="s">
        <v>31</v>
      </c>
      <c r="D3" s="15"/>
      <c r="E3" s="30"/>
      <c r="F3" s="30"/>
      <c r="G3" s="30"/>
      <c r="H3" s="30"/>
      <c r="I3" s="31"/>
      <c r="J3" s="31"/>
      <c r="K3" s="31"/>
      <c r="L3" s="31"/>
      <c r="M3" s="31"/>
      <c r="N3" s="31"/>
      <c r="O3" s="31"/>
      <c r="P3" s="27"/>
      <c r="Q3" s="28"/>
      <c r="R3" s="28"/>
      <c r="S3" s="17"/>
      <c r="T3" s="17"/>
    </row>
    <row r="4" spans="1:20" ht="14.4" customHeight="1" x14ac:dyDescent="0.3">
      <c r="A4" s="15" t="s">
        <v>180</v>
      </c>
      <c r="B4" s="32"/>
      <c r="C4" s="33" t="s">
        <v>32</v>
      </c>
      <c r="D4" s="15"/>
      <c r="E4" s="33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3">
      <c r="A5" s="34"/>
      <c r="B5" s="32"/>
      <c r="C5" s="35"/>
      <c r="D5" s="36"/>
      <c r="E5" s="3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3">
      <c r="A6" s="34"/>
      <c r="B6" s="37"/>
      <c r="C6" s="35"/>
      <c r="F6" s="38"/>
      <c r="G6" s="39"/>
      <c r="H6" s="106" t="s">
        <v>18</v>
      </c>
      <c r="I6" s="106"/>
      <c r="J6" s="106"/>
      <c r="K6" s="106"/>
      <c r="L6" s="106"/>
      <c r="M6" s="106"/>
      <c r="N6" s="37"/>
      <c r="O6" s="37"/>
      <c r="P6" s="27"/>
      <c r="Q6" s="40"/>
      <c r="R6" s="40"/>
    </row>
    <row r="7" spans="1:20" x14ac:dyDescent="0.3">
      <c r="A7" s="34"/>
      <c r="B7" s="41"/>
      <c r="C7" s="35"/>
      <c r="D7" s="36"/>
      <c r="E7" s="36"/>
      <c r="F7" s="36"/>
      <c r="G7" s="42"/>
      <c r="H7" s="112" t="s">
        <v>19</v>
      </c>
      <c r="I7" s="112"/>
      <c r="J7" s="112"/>
      <c r="K7" s="116" t="s">
        <v>8</v>
      </c>
      <c r="L7" s="116"/>
      <c r="M7" s="116"/>
      <c r="N7" s="116"/>
      <c r="O7" s="41"/>
      <c r="P7" s="27"/>
      <c r="Q7" s="28"/>
      <c r="R7" s="28"/>
    </row>
    <row r="8" spans="1:20" s="48" customFormat="1" ht="41.4" x14ac:dyDescent="0.3">
      <c r="A8" s="43" t="s">
        <v>9</v>
      </c>
      <c r="B8" s="44" t="s">
        <v>179</v>
      </c>
      <c r="C8" s="43" t="s">
        <v>23</v>
      </c>
      <c r="D8" s="45" t="s">
        <v>10</v>
      </c>
      <c r="E8" s="45" t="s">
        <v>29</v>
      </c>
      <c r="F8" s="45" t="s">
        <v>3</v>
      </c>
      <c r="G8" s="46" t="s">
        <v>11</v>
      </c>
      <c r="H8" s="44" t="s">
        <v>12</v>
      </c>
      <c r="I8" s="44" t="s">
        <v>0</v>
      </c>
      <c r="J8" s="44" t="s">
        <v>1</v>
      </c>
      <c r="K8" s="44" t="s">
        <v>12</v>
      </c>
      <c r="L8" s="44" t="s">
        <v>0</v>
      </c>
      <c r="M8" s="44" t="s">
        <v>1</v>
      </c>
      <c r="N8" s="44" t="s">
        <v>26</v>
      </c>
      <c r="O8" s="44" t="s">
        <v>27</v>
      </c>
      <c r="P8" s="44" t="s">
        <v>13</v>
      </c>
      <c r="Q8" s="46" t="s">
        <v>14</v>
      </c>
      <c r="R8" s="46" t="s">
        <v>15</v>
      </c>
      <c r="S8" s="47" t="s">
        <v>16</v>
      </c>
      <c r="T8" s="46" t="s">
        <v>17</v>
      </c>
    </row>
    <row r="9" spans="1:20" s="68" customFormat="1" ht="41.4" x14ac:dyDescent="0.3">
      <c r="A9" s="49" t="s">
        <v>156</v>
      </c>
      <c r="B9" s="66">
        <v>1</v>
      </c>
      <c r="C9" s="49" t="s">
        <v>33</v>
      </c>
      <c r="D9" s="49" t="s">
        <v>34</v>
      </c>
      <c r="E9" s="49" t="s">
        <v>35</v>
      </c>
      <c r="F9" s="104" t="s">
        <v>183</v>
      </c>
      <c r="G9" s="104" t="s">
        <v>159</v>
      </c>
      <c r="H9" s="50">
        <v>2</v>
      </c>
      <c r="I9" s="50">
        <v>0</v>
      </c>
      <c r="J9" s="50">
        <v>0</v>
      </c>
      <c r="K9" s="66">
        <v>26</v>
      </c>
      <c r="L9" s="66">
        <v>0</v>
      </c>
      <c r="M9" s="50">
        <v>0</v>
      </c>
      <c r="N9" s="50"/>
      <c r="O9" s="50">
        <v>0</v>
      </c>
      <c r="P9" s="50">
        <v>3</v>
      </c>
      <c r="Q9" s="50" t="s">
        <v>20</v>
      </c>
      <c r="R9" s="67" t="s">
        <v>21</v>
      </c>
      <c r="S9" s="49"/>
      <c r="T9" s="49"/>
    </row>
    <row r="10" spans="1:20" s="68" customFormat="1" ht="27" customHeight="1" x14ac:dyDescent="0.3">
      <c r="A10" s="49" t="s">
        <v>156</v>
      </c>
      <c r="B10" s="66">
        <v>1</v>
      </c>
      <c r="C10" s="49" t="s">
        <v>44</v>
      </c>
      <c r="D10" s="49" t="s">
        <v>42</v>
      </c>
      <c r="E10" s="49" t="s">
        <v>139</v>
      </c>
      <c r="F10" s="104" t="s">
        <v>184</v>
      </c>
      <c r="G10" s="105" t="s">
        <v>160</v>
      </c>
      <c r="H10" s="50">
        <v>0</v>
      </c>
      <c r="I10" s="50">
        <v>0</v>
      </c>
      <c r="J10" s="50">
        <v>0</v>
      </c>
      <c r="K10" s="66">
        <v>0</v>
      </c>
      <c r="L10" s="66">
        <v>40</v>
      </c>
      <c r="M10" s="50">
        <v>0</v>
      </c>
      <c r="N10" s="50">
        <v>0</v>
      </c>
      <c r="O10" s="50">
        <v>0</v>
      </c>
      <c r="P10" s="50">
        <v>0</v>
      </c>
      <c r="Q10" s="50" t="s">
        <v>4</v>
      </c>
      <c r="R10" s="67" t="s">
        <v>21</v>
      </c>
      <c r="S10" s="49"/>
      <c r="T10" s="49"/>
    </row>
    <row r="11" spans="1:20" s="68" customFormat="1" ht="41.4" x14ac:dyDescent="0.3">
      <c r="A11" s="49" t="s">
        <v>156</v>
      </c>
      <c r="B11" s="66">
        <v>1</v>
      </c>
      <c r="C11" s="49" t="s">
        <v>40</v>
      </c>
      <c r="D11" s="49" t="s">
        <v>39</v>
      </c>
      <c r="E11" s="49" t="s">
        <v>41</v>
      </c>
      <c r="F11" s="104" t="s">
        <v>185</v>
      </c>
      <c r="G11" s="105" t="s">
        <v>167</v>
      </c>
      <c r="H11" s="50">
        <v>1</v>
      </c>
      <c r="I11" s="50">
        <v>2</v>
      </c>
      <c r="J11" s="50">
        <v>0</v>
      </c>
      <c r="K11" s="66">
        <v>13</v>
      </c>
      <c r="L11" s="66">
        <v>26</v>
      </c>
      <c r="M11" s="50">
        <v>0</v>
      </c>
      <c r="N11" s="50">
        <v>0</v>
      </c>
      <c r="O11" s="50">
        <v>0</v>
      </c>
      <c r="P11" s="50">
        <v>4</v>
      </c>
      <c r="Q11" s="50" t="s">
        <v>5</v>
      </c>
      <c r="R11" s="67" t="s">
        <v>21</v>
      </c>
      <c r="S11" s="49"/>
      <c r="T11" s="49"/>
    </row>
    <row r="12" spans="1:20" s="68" customFormat="1" ht="41.4" x14ac:dyDescent="0.3">
      <c r="A12" s="49" t="s">
        <v>156</v>
      </c>
      <c r="B12" s="66">
        <v>1</v>
      </c>
      <c r="C12" s="49" t="s">
        <v>38</v>
      </c>
      <c r="D12" s="49" t="s">
        <v>36</v>
      </c>
      <c r="E12" s="49" t="s">
        <v>140</v>
      </c>
      <c r="F12" s="104" t="s">
        <v>186</v>
      </c>
      <c r="G12" s="105" t="s">
        <v>160</v>
      </c>
      <c r="H12" s="50">
        <v>2</v>
      </c>
      <c r="I12" s="50">
        <v>1</v>
      </c>
      <c r="J12" s="50">
        <v>0</v>
      </c>
      <c r="K12" s="66">
        <v>26</v>
      </c>
      <c r="L12" s="66">
        <v>23</v>
      </c>
      <c r="M12" s="50">
        <v>0</v>
      </c>
      <c r="N12" s="50">
        <v>0</v>
      </c>
      <c r="O12" s="50">
        <v>0</v>
      </c>
      <c r="P12" s="50">
        <v>4</v>
      </c>
      <c r="Q12" s="50" t="s">
        <v>5</v>
      </c>
      <c r="R12" s="67" t="s">
        <v>21</v>
      </c>
      <c r="S12" s="49"/>
      <c r="T12" s="49"/>
    </row>
    <row r="13" spans="1:20" s="68" customFormat="1" ht="39" customHeight="1" x14ac:dyDescent="0.3">
      <c r="A13" s="49" t="s">
        <v>156</v>
      </c>
      <c r="B13" s="66">
        <v>1</v>
      </c>
      <c r="C13" s="49" t="s">
        <v>46</v>
      </c>
      <c r="D13" s="49" t="s">
        <v>45</v>
      </c>
      <c r="E13" s="49" t="s">
        <v>141</v>
      </c>
      <c r="F13" s="104" t="s">
        <v>187</v>
      </c>
      <c r="G13" s="104" t="s">
        <v>162</v>
      </c>
      <c r="H13" s="50">
        <v>2</v>
      </c>
      <c r="I13" s="50">
        <v>0</v>
      </c>
      <c r="J13" s="50">
        <v>0</v>
      </c>
      <c r="K13" s="66">
        <v>26</v>
      </c>
      <c r="L13" s="66">
        <v>0</v>
      </c>
      <c r="M13" s="50">
        <v>0</v>
      </c>
      <c r="N13" s="50">
        <v>0</v>
      </c>
      <c r="O13" s="50">
        <v>0</v>
      </c>
      <c r="P13" s="50">
        <v>2</v>
      </c>
      <c r="Q13" s="50" t="s">
        <v>20</v>
      </c>
      <c r="R13" s="67" t="s">
        <v>21</v>
      </c>
      <c r="S13" s="49"/>
      <c r="T13" s="49"/>
    </row>
    <row r="14" spans="1:20" s="68" customFormat="1" ht="41.4" x14ac:dyDescent="0.3">
      <c r="A14" s="49" t="s">
        <v>156</v>
      </c>
      <c r="B14" s="66">
        <v>1</v>
      </c>
      <c r="C14" s="49" t="s">
        <v>50</v>
      </c>
      <c r="D14" s="49" t="s">
        <v>48</v>
      </c>
      <c r="E14" s="49" t="s">
        <v>142</v>
      </c>
      <c r="F14" s="104" t="s">
        <v>188</v>
      </c>
      <c r="G14" s="104" t="s">
        <v>163</v>
      </c>
      <c r="H14" s="50">
        <v>1</v>
      </c>
      <c r="I14" s="50">
        <v>2</v>
      </c>
      <c r="J14" s="50">
        <v>0</v>
      </c>
      <c r="K14" s="66">
        <v>13</v>
      </c>
      <c r="L14" s="66">
        <v>26</v>
      </c>
      <c r="M14" s="50">
        <v>0</v>
      </c>
      <c r="N14" s="50">
        <v>0</v>
      </c>
      <c r="O14" s="50">
        <v>0</v>
      </c>
      <c r="P14" s="50">
        <v>4</v>
      </c>
      <c r="Q14" s="50" t="s">
        <v>5</v>
      </c>
      <c r="R14" s="67" t="s">
        <v>21</v>
      </c>
      <c r="S14" s="49"/>
      <c r="T14" s="49"/>
    </row>
    <row r="15" spans="1:20" s="68" customFormat="1" ht="55.2" x14ac:dyDescent="0.3">
      <c r="A15" s="49" t="s">
        <v>156</v>
      </c>
      <c r="B15" s="66">
        <v>1</v>
      </c>
      <c r="C15" s="49" t="s">
        <v>53</v>
      </c>
      <c r="D15" s="49" t="s">
        <v>51</v>
      </c>
      <c r="E15" s="49" t="s">
        <v>143</v>
      </c>
      <c r="F15" s="104" t="s">
        <v>189</v>
      </c>
      <c r="G15" s="104" t="s">
        <v>164</v>
      </c>
      <c r="H15" s="50">
        <v>2</v>
      </c>
      <c r="I15" s="50">
        <v>2</v>
      </c>
      <c r="J15" s="50">
        <v>0</v>
      </c>
      <c r="K15" s="66">
        <v>26</v>
      </c>
      <c r="L15" s="66">
        <v>26</v>
      </c>
      <c r="M15" s="50">
        <v>0</v>
      </c>
      <c r="N15" s="50">
        <v>0</v>
      </c>
      <c r="O15" s="50">
        <v>0</v>
      </c>
      <c r="P15" s="50">
        <v>6</v>
      </c>
      <c r="Q15" s="50" t="s">
        <v>20</v>
      </c>
      <c r="R15" s="67" t="s">
        <v>21</v>
      </c>
      <c r="S15" s="49"/>
      <c r="T15" s="49"/>
    </row>
    <row r="16" spans="1:20" s="68" customFormat="1" ht="41.4" x14ac:dyDescent="0.3">
      <c r="A16" s="49" t="s">
        <v>156</v>
      </c>
      <c r="B16" s="66">
        <v>1</v>
      </c>
      <c r="C16" s="49" t="s">
        <v>58</v>
      </c>
      <c r="D16" s="49" t="s">
        <v>57</v>
      </c>
      <c r="E16" s="49" t="s">
        <v>59</v>
      </c>
      <c r="F16" s="104" t="s">
        <v>190</v>
      </c>
      <c r="G16" s="104" t="s">
        <v>161</v>
      </c>
      <c r="H16" s="50">
        <v>0</v>
      </c>
      <c r="I16" s="50">
        <v>2</v>
      </c>
      <c r="J16" s="50">
        <v>0</v>
      </c>
      <c r="K16" s="66">
        <v>0</v>
      </c>
      <c r="L16" s="66">
        <v>26</v>
      </c>
      <c r="M16" s="66">
        <v>0</v>
      </c>
      <c r="N16" s="66"/>
      <c r="O16" s="66">
        <v>0</v>
      </c>
      <c r="P16" s="66">
        <v>3</v>
      </c>
      <c r="Q16" s="67" t="s">
        <v>5</v>
      </c>
      <c r="R16" s="67" t="s">
        <v>21</v>
      </c>
      <c r="S16" s="49"/>
      <c r="T16" s="49"/>
    </row>
    <row r="17" spans="1:20" s="68" customFormat="1" ht="55.2" x14ac:dyDescent="0.3">
      <c r="A17" s="49" t="s">
        <v>156</v>
      </c>
      <c r="B17" s="66">
        <v>1</v>
      </c>
      <c r="C17" s="49" t="s">
        <v>56</v>
      </c>
      <c r="D17" s="49" t="s">
        <v>54</v>
      </c>
      <c r="E17" s="49" t="s">
        <v>55</v>
      </c>
      <c r="F17" s="104" t="s">
        <v>191</v>
      </c>
      <c r="G17" s="104" t="s">
        <v>168</v>
      </c>
      <c r="H17" s="50">
        <v>0</v>
      </c>
      <c r="I17" s="50">
        <v>2</v>
      </c>
      <c r="J17" s="50">
        <v>0</v>
      </c>
      <c r="K17" s="66">
        <v>0</v>
      </c>
      <c r="L17" s="66">
        <v>26</v>
      </c>
      <c r="M17" s="50">
        <v>0</v>
      </c>
      <c r="N17" s="50">
        <v>0</v>
      </c>
      <c r="O17" s="50">
        <v>0</v>
      </c>
      <c r="P17" s="50">
        <v>3</v>
      </c>
      <c r="Q17" s="50" t="s">
        <v>5</v>
      </c>
      <c r="R17" s="67" t="s">
        <v>21</v>
      </c>
      <c r="S17" s="49"/>
      <c r="T17" s="49"/>
    </row>
    <row r="18" spans="1:20" s="68" customFormat="1" x14ac:dyDescent="0.3">
      <c r="A18" s="107" t="s">
        <v>22</v>
      </c>
      <c r="B18" s="108"/>
      <c r="C18" s="108"/>
      <c r="D18" s="108"/>
      <c r="E18" s="108"/>
      <c r="F18" s="108"/>
      <c r="G18" s="109"/>
      <c r="H18" s="52">
        <f>SUM(H9:H17)</f>
        <v>10</v>
      </c>
      <c r="I18" s="52">
        <f t="shared" ref="I18:P18" si="0">SUM(I9:I17)</f>
        <v>11</v>
      </c>
      <c r="J18" s="52">
        <f t="shared" si="0"/>
        <v>0</v>
      </c>
      <c r="K18" s="52">
        <f t="shared" si="0"/>
        <v>130</v>
      </c>
      <c r="L18" s="52">
        <f t="shared" si="0"/>
        <v>193</v>
      </c>
      <c r="M18" s="52">
        <f t="shared" si="0"/>
        <v>0</v>
      </c>
      <c r="N18" s="52">
        <f t="shared" si="0"/>
        <v>0</v>
      </c>
      <c r="O18" s="52">
        <f t="shared" si="0"/>
        <v>0</v>
      </c>
      <c r="P18" s="52">
        <f t="shared" si="0"/>
        <v>29</v>
      </c>
      <c r="Q18" s="69"/>
      <c r="R18" s="69"/>
      <c r="S18" s="70"/>
      <c r="T18" s="70"/>
    </row>
    <row r="19" spans="1:20" s="68" customFormat="1" ht="41.4" x14ac:dyDescent="0.3">
      <c r="A19" s="49" t="s">
        <v>156</v>
      </c>
      <c r="B19" s="66">
        <v>2</v>
      </c>
      <c r="C19" s="49" t="s">
        <v>62</v>
      </c>
      <c r="D19" s="49" t="s">
        <v>60</v>
      </c>
      <c r="E19" s="49" t="s">
        <v>61</v>
      </c>
      <c r="F19" s="49" t="s">
        <v>192</v>
      </c>
      <c r="G19" s="105" t="s">
        <v>174</v>
      </c>
      <c r="H19" s="50">
        <v>2</v>
      </c>
      <c r="I19" s="66">
        <v>1</v>
      </c>
      <c r="J19" s="66">
        <v>0</v>
      </c>
      <c r="K19" s="66">
        <v>26</v>
      </c>
      <c r="L19" s="66">
        <v>13</v>
      </c>
      <c r="M19" s="66">
        <v>0</v>
      </c>
      <c r="N19" s="50">
        <v>0</v>
      </c>
      <c r="O19" s="50">
        <v>0</v>
      </c>
      <c r="P19" s="50">
        <v>3</v>
      </c>
      <c r="Q19" s="50" t="s">
        <v>20</v>
      </c>
      <c r="R19" s="67" t="s">
        <v>21</v>
      </c>
      <c r="S19" s="49"/>
      <c r="T19" s="49"/>
    </row>
    <row r="20" spans="1:20" s="68" customFormat="1" ht="41.4" x14ac:dyDescent="0.3">
      <c r="A20" s="49" t="s">
        <v>156</v>
      </c>
      <c r="B20" s="66">
        <v>2</v>
      </c>
      <c r="C20" s="49" t="s">
        <v>65</v>
      </c>
      <c r="D20" s="49" t="s">
        <v>63</v>
      </c>
      <c r="E20" s="49" t="s">
        <v>64</v>
      </c>
      <c r="F20" s="49" t="s">
        <v>193</v>
      </c>
      <c r="G20" s="105" t="s">
        <v>165</v>
      </c>
      <c r="H20" s="50">
        <v>0</v>
      </c>
      <c r="I20" s="66">
        <v>2</v>
      </c>
      <c r="J20" s="66">
        <v>0</v>
      </c>
      <c r="K20" s="66">
        <v>0</v>
      </c>
      <c r="L20" s="66">
        <v>26</v>
      </c>
      <c r="M20" s="66">
        <v>0</v>
      </c>
      <c r="N20" s="50">
        <v>0</v>
      </c>
      <c r="O20" s="50">
        <v>0</v>
      </c>
      <c r="P20" s="50">
        <v>3</v>
      </c>
      <c r="Q20" s="50" t="s">
        <v>5</v>
      </c>
      <c r="R20" s="67" t="s">
        <v>21</v>
      </c>
      <c r="S20" s="49"/>
      <c r="T20" s="49"/>
    </row>
    <row r="21" spans="1:20" s="68" customFormat="1" ht="41.4" x14ac:dyDescent="0.3">
      <c r="A21" s="49" t="s">
        <v>156</v>
      </c>
      <c r="B21" s="66">
        <v>2</v>
      </c>
      <c r="C21" s="49" t="s">
        <v>66</v>
      </c>
      <c r="D21" s="49" t="s">
        <v>24</v>
      </c>
      <c r="E21" s="49" t="s">
        <v>144</v>
      </c>
      <c r="F21" s="49" t="s">
        <v>194</v>
      </c>
      <c r="G21" s="105" t="s">
        <v>166</v>
      </c>
      <c r="H21" s="50">
        <v>1</v>
      </c>
      <c r="I21" s="66">
        <v>2</v>
      </c>
      <c r="J21" s="66">
        <v>0</v>
      </c>
      <c r="K21" s="66">
        <v>13</v>
      </c>
      <c r="L21" s="66">
        <v>26</v>
      </c>
      <c r="M21" s="66">
        <v>0</v>
      </c>
      <c r="N21" s="50">
        <v>0</v>
      </c>
      <c r="O21" s="50">
        <v>0</v>
      </c>
      <c r="P21" s="50">
        <v>3</v>
      </c>
      <c r="Q21" s="50" t="s">
        <v>5</v>
      </c>
      <c r="R21" s="67" t="s">
        <v>21</v>
      </c>
      <c r="S21" s="49"/>
      <c r="T21" s="49"/>
    </row>
    <row r="22" spans="1:20" s="68" customFormat="1" ht="41.4" x14ac:dyDescent="0.3">
      <c r="A22" s="49" t="s">
        <v>156</v>
      </c>
      <c r="B22" s="66">
        <v>2</v>
      </c>
      <c r="C22" s="49" t="s">
        <v>68</v>
      </c>
      <c r="D22" s="49" t="s">
        <v>67</v>
      </c>
      <c r="E22" s="49" t="s">
        <v>145</v>
      </c>
      <c r="F22" s="49" t="s">
        <v>195</v>
      </c>
      <c r="G22" s="105" t="s">
        <v>160</v>
      </c>
      <c r="H22" s="50">
        <v>0</v>
      </c>
      <c r="I22" s="66">
        <v>0</v>
      </c>
      <c r="J22" s="66">
        <v>0</v>
      </c>
      <c r="K22" s="66">
        <v>0</v>
      </c>
      <c r="L22" s="66">
        <v>40</v>
      </c>
      <c r="M22" s="66">
        <v>0</v>
      </c>
      <c r="N22" s="50">
        <v>0</v>
      </c>
      <c r="O22" s="50">
        <v>0</v>
      </c>
      <c r="P22" s="50">
        <v>0</v>
      </c>
      <c r="Q22" s="50" t="s">
        <v>4</v>
      </c>
      <c r="R22" s="67" t="s">
        <v>21</v>
      </c>
      <c r="S22" s="49"/>
      <c r="T22" s="49"/>
    </row>
    <row r="23" spans="1:20" s="68" customFormat="1" ht="39.75" customHeight="1" x14ac:dyDescent="0.3">
      <c r="A23" s="49" t="s">
        <v>156</v>
      </c>
      <c r="B23" s="66">
        <v>2</v>
      </c>
      <c r="C23" s="49" t="s">
        <v>70</v>
      </c>
      <c r="D23" s="49" t="s">
        <v>69</v>
      </c>
      <c r="E23" s="49" t="s">
        <v>146</v>
      </c>
      <c r="F23" s="104" t="s">
        <v>196</v>
      </c>
      <c r="G23" s="104" t="s">
        <v>173</v>
      </c>
      <c r="H23" s="50">
        <v>2</v>
      </c>
      <c r="I23" s="66">
        <v>1</v>
      </c>
      <c r="J23" s="66">
        <v>0</v>
      </c>
      <c r="K23" s="66">
        <v>26</v>
      </c>
      <c r="L23" s="66">
        <v>13</v>
      </c>
      <c r="M23" s="66">
        <v>0</v>
      </c>
      <c r="N23" s="50">
        <v>0</v>
      </c>
      <c r="O23" s="50">
        <v>0</v>
      </c>
      <c r="P23" s="50">
        <v>4</v>
      </c>
      <c r="Q23" s="50" t="s">
        <v>20</v>
      </c>
      <c r="R23" s="67" t="s">
        <v>21</v>
      </c>
      <c r="S23" s="49"/>
      <c r="T23" s="49"/>
    </row>
    <row r="24" spans="1:20" s="68" customFormat="1" ht="55.2" x14ac:dyDescent="0.3">
      <c r="A24" s="49" t="s">
        <v>156</v>
      </c>
      <c r="B24" s="66">
        <v>2</v>
      </c>
      <c r="C24" s="49" t="s">
        <v>73</v>
      </c>
      <c r="D24" s="49" t="s">
        <v>71</v>
      </c>
      <c r="E24" s="49" t="s">
        <v>72</v>
      </c>
      <c r="F24" s="49" t="s">
        <v>197</v>
      </c>
      <c r="G24" s="105" t="s">
        <v>167</v>
      </c>
      <c r="H24" s="50">
        <v>1</v>
      </c>
      <c r="I24" s="66">
        <v>2</v>
      </c>
      <c r="J24" s="66">
        <v>0</v>
      </c>
      <c r="K24" s="66">
        <v>13</v>
      </c>
      <c r="L24" s="66">
        <v>26</v>
      </c>
      <c r="M24" s="66">
        <v>0</v>
      </c>
      <c r="N24" s="50">
        <v>0</v>
      </c>
      <c r="O24" s="50">
        <v>0</v>
      </c>
      <c r="P24" s="50">
        <v>4</v>
      </c>
      <c r="Q24" s="50" t="s">
        <v>20</v>
      </c>
      <c r="R24" s="67" t="s">
        <v>21</v>
      </c>
      <c r="S24" s="49"/>
      <c r="T24" s="49"/>
    </row>
    <row r="25" spans="1:20" s="68" customFormat="1" ht="69" x14ac:dyDescent="0.3">
      <c r="A25" s="49" t="s">
        <v>156</v>
      </c>
      <c r="B25" s="66">
        <v>2</v>
      </c>
      <c r="C25" s="49" t="s">
        <v>76</v>
      </c>
      <c r="D25" s="49" t="s">
        <v>74</v>
      </c>
      <c r="E25" s="49" t="s">
        <v>182</v>
      </c>
      <c r="F25" s="49" t="s">
        <v>198</v>
      </c>
      <c r="G25" s="105" t="s">
        <v>167</v>
      </c>
      <c r="H25" s="50">
        <v>2</v>
      </c>
      <c r="I25" s="66">
        <v>2</v>
      </c>
      <c r="J25" s="66">
        <v>0</v>
      </c>
      <c r="K25" s="66">
        <v>26</v>
      </c>
      <c r="L25" s="66">
        <v>26</v>
      </c>
      <c r="M25" s="66">
        <v>0</v>
      </c>
      <c r="N25" s="50">
        <v>0</v>
      </c>
      <c r="O25" s="50">
        <v>0</v>
      </c>
      <c r="P25" s="50">
        <v>5</v>
      </c>
      <c r="Q25" s="50" t="s">
        <v>4</v>
      </c>
      <c r="R25" s="67" t="s">
        <v>21</v>
      </c>
      <c r="S25" s="49"/>
      <c r="T25" s="49"/>
    </row>
    <row r="26" spans="1:20" s="68" customFormat="1" ht="41.4" x14ac:dyDescent="0.3">
      <c r="A26" s="49" t="s">
        <v>156</v>
      </c>
      <c r="B26" s="66">
        <v>2</v>
      </c>
      <c r="C26" s="49" t="s">
        <v>78</v>
      </c>
      <c r="D26" s="49" t="s">
        <v>77</v>
      </c>
      <c r="E26" s="49" t="s">
        <v>147</v>
      </c>
      <c r="F26" s="49" t="s">
        <v>199</v>
      </c>
      <c r="G26" s="104" t="s">
        <v>163</v>
      </c>
      <c r="H26" s="50">
        <v>0</v>
      </c>
      <c r="I26" s="66">
        <v>2</v>
      </c>
      <c r="J26" s="66">
        <v>0</v>
      </c>
      <c r="K26" s="66">
        <v>0</v>
      </c>
      <c r="L26" s="66">
        <v>26</v>
      </c>
      <c r="M26" s="66">
        <v>0</v>
      </c>
      <c r="N26" s="50">
        <v>0</v>
      </c>
      <c r="O26" s="50">
        <v>0</v>
      </c>
      <c r="P26" s="50">
        <v>2</v>
      </c>
      <c r="Q26" s="50" t="s">
        <v>5</v>
      </c>
      <c r="R26" s="67" t="s">
        <v>21</v>
      </c>
      <c r="S26" s="49"/>
      <c r="T26" s="49"/>
    </row>
    <row r="27" spans="1:20" s="68" customFormat="1" ht="41.4" x14ac:dyDescent="0.3">
      <c r="A27" s="49" t="s">
        <v>156</v>
      </c>
      <c r="B27" s="66">
        <v>2</v>
      </c>
      <c r="C27" s="49" t="s">
        <v>80</v>
      </c>
      <c r="D27" s="49" t="s">
        <v>79</v>
      </c>
      <c r="E27" s="49" t="s">
        <v>148</v>
      </c>
      <c r="F27" s="104" t="s">
        <v>200</v>
      </c>
      <c r="G27" s="105" t="s">
        <v>172</v>
      </c>
      <c r="H27" s="50">
        <v>2</v>
      </c>
      <c r="I27" s="66">
        <v>2</v>
      </c>
      <c r="J27" s="66">
        <v>0</v>
      </c>
      <c r="K27" s="66">
        <v>26</v>
      </c>
      <c r="L27" s="66">
        <v>26</v>
      </c>
      <c r="M27" s="66">
        <v>0</v>
      </c>
      <c r="N27" s="50">
        <v>0</v>
      </c>
      <c r="O27" s="50">
        <v>0</v>
      </c>
      <c r="P27" s="50">
        <v>6</v>
      </c>
      <c r="Q27" s="50" t="s">
        <v>20</v>
      </c>
      <c r="R27" s="67" t="s">
        <v>21</v>
      </c>
      <c r="S27" s="49"/>
      <c r="T27" s="49"/>
    </row>
    <row r="28" spans="1:20" s="68" customFormat="1" ht="27.75" customHeight="1" x14ac:dyDescent="0.3">
      <c r="A28" s="49" t="s">
        <v>156</v>
      </c>
      <c r="B28" s="66">
        <v>2</v>
      </c>
      <c r="C28" s="49" t="s">
        <v>84</v>
      </c>
      <c r="D28" s="49" t="s">
        <v>83</v>
      </c>
      <c r="E28" s="49" t="s">
        <v>85</v>
      </c>
      <c r="F28" s="104" t="s">
        <v>201</v>
      </c>
      <c r="G28" s="105" t="s">
        <v>160</v>
      </c>
      <c r="H28" s="50">
        <v>0</v>
      </c>
      <c r="I28" s="66">
        <v>0</v>
      </c>
      <c r="J28" s="66">
        <v>0</v>
      </c>
      <c r="K28" s="66">
        <v>0</v>
      </c>
      <c r="L28" s="66">
        <v>40</v>
      </c>
      <c r="M28" s="66">
        <v>0</v>
      </c>
      <c r="N28" s="50">
        <v>0</v>
      </c>
      <c r="O28" s="50">
        <v>0</v>
      </c>
      <c r="P28" s="50">
        <v>0</v>
      </c>
      <c r="Q28" s="50" t="s">
        <v>4</v>
      </c>
      <c r="R28" s="67" t="s">
        <v>21</v>
      </c>
      <c r="S28" s="49"/>
      <c r="T28" s="49"/>
    </row>
    <row r="29" spans="1:20" s="68" customFormat="1" ht="27.6" x14ac:dyDescent="0.3">
      <c r="A29" s="49" t="s">
        <v>156</v>
      </c>
      <c r="B29" s="66">
        <v>2</v>
      </c>
      <c r="C29" s="49" t="s">
        <v>82</v>
      </c>
      <c r="D29" s="49" t="s">
        <v>81</v>
      </c>
      <c r="E29" s="49" t="s">
        <v>149</v>
      </c>
      <c r="F29" s="49" t="s">
        <v>202</v>
      </c>
      <c r="G29" s="105" t="s">
        <v>169</v>
      </c>
      <c r="H29" s="50">
        <v>1</v>
      </c>
      <c r="I29" s="66">
        <v>1</v>
      </c>
      <c r="J29" s="66">
        <v>0</v>
      </c>
      <c r="K29" s="66">
        <v>13</v>
      </c>
      <c r="L29" s="66">
        <v>13</v>
      </c>
      <c r="M29" s="66">
        <v>0</v>
      </c>
      <c r="N29" s="50">
        <v>0</v>
      </c>
      <c r="O29" s="50">
        <v>0</v>
      </c>
      <c r="P29" s="50">
        <v>3</v>
      </c>
      <c r="Q29" s="50" t="s">
        <v>20</v>
      </c>
      <c r="R29" s="67" t="s">
        <v>21</v>
      </c>
      <c r="S29" s="49"/>
      <c r="T29" s="49"/>
    </row>
    <row r="30" spans="1:20" s="48" customFormat="1" x14ac:dyDescent="0.3">
      <c r="A30" s="107" t="s">
        <v>22</v>
      </c>
      <c r="B30" s="108"/>
      <c r="C30" s="108"/>
      <c r="D30" s="108"/>
      <c r="E30" s="108"/>
      <c r="F30" s="108"/>
      <c r="G30" s="109"/>
      <c r="H30" s="71">
        <f>SUM(H19:H29)</f>
        <v>11</v>
      </c>
      <c r="I30" s="71">
        <f t="shared" ref="I30:P30" si="1">SUM(I19:I29)</f>
        <v>15</v>
      </c>
      <c r="J30" s="71">
        <f t="shared" si="1"/>
        <v>0</v>
      </c>
      <c r="K30" s="71">
        <f t="shared" si="1"/>
        <v>143</v>
      </c>
      <c r="L30" s="71">
        <f t="shared" si="1"/>
        <v>275</v>
      </c>
      <c r="M30" s="71">
        <f t="shared" si="1"/>
        <v>0</v>
      </c>
      <c r="N30" s="71">
        <f t="shared" si="1"/>
        <v>0</v>
      </c>
      <c r="O30" s="71">
        <f t="shared" si="1"/>
        <v>0</v>
      </c>
      <c r="P30" s="71">
        <f t="shared" si="1"/>
        <v>33</v>
      </c>
      <c r="Q30" s="69"/>
      <c r="R30" s="69"/>
      <c r="S30" s="70"/>
      <c r="T30" s="70"/>
    </row>
    <row r="31" spans="1:20" s="68" customFormat="1" ht="41.4" x14ac:dyDescent="0.3">
      <c r="A31" s="49" t="s">
        <v>156</v>
      </c>
      <c r="B31" s="66">
        <v>3</v>
      </c>
      <c r="C31" s="49" t="s">
        <v>87</v>
      </c>
      <c r="D31" s="49" t="s">
        <v>86</v>
      </c>
      <c r="E31" s="49" t="s">
        <v>150</v>
      </c>
      <c r="F31" s="49" t="s">
        <v>203</v>
      </c>
      <c r="G31" s="105" t="s">
        <v>174</v>
      </c>
      <c r="H31" s="50">
        <v>2</v>
      </c>
      <c r="I31" s="50">
        <v>0</v>
      </c>
      <c r="J31" s="50">
        <v>0</v>
      </c>
      <c r="K31" s="66">
        <v>26</v>
      </c>
      <c r="L31" s="66">
        <v>0</v>
      </c>
      <c r="M31" s="66">
        <v>0</v>
      </c>
      <c r="N31" s="50">
        <v>0</v>
      </c>
      <c r="O31" s="66">
        <v>0</v>
      </c>
      <c r="P31" s="50">
        <v>2</v>
      </c>
      <c r="Q31" s="50" t="s">
        <v>20</v>
      </c>
      <c r="R31" s="50" t="s">
        <v>21</v>
      </c>
      <c r="S31" s="49"/>
      <c r="T31" s="49"/>
    </row>
    <row r="32" spans="1:20" s="68" customFormat="1" ht="41.4" x14ac:dyDescent="0.3">
      <c r="A32" s="49" t="s">
        <v>156</v>
      </c>
      <c r="B32" s="66">
        <v>3</v>
      </c>
      <c r="C32" s="49" t="s">
        <v>91</v>
      </c>
      <c r="D32" s="49" t="s">
        <v>90</v>
      </c>
      <c r="E32" s="49" t="s">
        <v>151</v>
      </c>
      <c r="F32" s="49" t="s">
        <v>204</v>
      </c>
      <c r="G32" s="105" t="s">
        <v>171</v>
      </c>
      <c r="H32" s="50">
        <v>1</v>
      </c>
      <c r="I32" s="50">
        <v>2</v>
      </c>
      <c r="J32" s="50">
        <v>0</v>
      </c>
      <c r="K32" s="66">
        <v>13</v>
      </c>
      <c r="L32" s="66">
        <v>26</v>
      </c>
      <c r="M32" s="66">
        <v>0</v>
      </c>
      <c r="N32" s="50">
        <v>0</v>
      </c>
      <c r="O32" s="66">
        <v>0</v>
      </c>
      <c r="P32" s="50">
        <v>4</v>
      </c>
      <c r="Q32" s="50" t="s">
        <v>5</v>
      </c>
      <c r="R32" s="50" t="s">
        <v>21</v>
      </c>
      <c r="S32" s="49"/>
      <c r="T32" s="49"/>
    </row>
    <row r="33" spans="1:20" s="68" customFormat="1" ht="41.25" customHeight="1" x14ac:dyDescent="0.3">
      <c r="A33" s="49" t="s">
        <v>156</v>
      </c>
      <c r="B33" s="66">
        <v>3</v>
      </c>
      <c r="C33" s="49" t="s">
        <v>94</v>
      </c>
      <c r="D33" s="49" t="s">
        <v>92</v>
      </c>
      <c r="E33" s="49" t="s">
        <v>93</v>
      </c>
      <c r="F33" s="104" t="s">
        <v>205</v>
      </c>
      <c r="G33" s="105" t="s">
        <v>160</v>
      </c>
      <c r="H33" s="50">
        <v>2</v>
      </c>
      <c r="I33" s="50">
        <v>1</v>
      </c>
      <c r="J33" s="50">
        <v>0</v>
      </c>
      <c r="K33" s="66">
        <v>26</v>
      </c>
      <c r="L33" s="66">
        <v>13</v>
      </c>
      <c r="M33" s="66">
        <v>0</v>
      </c>
      <c r="N33" s="50">
        <v>0</v>
      </c>
      <c r="O33" s="66">
        <v>0</v>
      </c>
      <c r="P33" s="50">
        <v>4</v>
      </c>
      <c r="Q33" s="50" t="s">
        <v>20</v>
      </c>
      <c r="R33" s="50" t="s">
        <v>21</v>
      </c>
      <c r="S33" s="49"/>
      <c r="T33" s="49"/>
    </row>
    <row r="34" spans="1:20" s="68" customFormat="1" ht="28.5" customHeight="1" x14ac:dyDescent="0.3">
      <c r="A34" s="49" t="s">
        <v>156</v>
      </c>
      <c r="B34" s="66">
        <v>3</v>
      </c>
      <c r="C34" s="49" t="s">
        <v>89</v>
      </c>
      <c r="D34" s="49" t="s">
        <v>88</v>
      </c>
      <c r="E34" s="49" t="s">
        <v>152</v>
      </c>
      <c r="F34" s="104" t="s">
        <v>201</v>
      </c>
      <c r="G34" s="105" t="s">
        <v>160</v>
      </c>
      <c r="H34" s="50">
        <v>0</v>
      </c>
      <c r="I34" s="50">
        <v>0</v>
      </c>
      <c r="J34" s="50">
        <v>0</v>
      </c>
      <c r="K34" s="66">
        <v>0</v>
      </c>
      <c r="L34" s="66">
        <v>40</v>
      </c>
      <c r="M34" s="66">
        <v>0</v>
      </c>
      <c r="N34" s="50">
        <v>0</v>
      </c>
      <c r="O34" s="66">
        <v>0</v>
      </c>
      <c r="P34" s="50">
        <v>0</v>
      </c>
      <c r="Q34" s="50" t="s">
        <v>4</v>
      </c>
      <c r="R34" s="50" t="s">
        <v>21</v>
      </c>
      <c r="S34" s="49"/>
      <c r="T34" s="49"/>
    </row>
    <row r="35" spans="1:20" s="68" customFormat="1" ht="42.75" customHeight="1" x14ac:dyDescent="0.3">
      <c r="A35" s="49" t="s">
        <v>156</v>
      </c>
      <c r="B35" s="66">
        <v>3</v>
      </c>
      <c r="C35" s="49" t="s">
        <v>97</v>
      </c>
      <c r="D35" s="49" t="s">
        <v>95</v>
      </c>
      <c r="E35" s="49" t="s">
        <v>96</v>
      </c>
      <c r="F35" s="104" t="s">
        <v>206</v>
      </c>
      <c r="G35" s="105" t="s">
        <v>170</v>
      </c>
      <c r="H35" s="50">
        <v>2</v>
      </c>
      <c r="I35" s="50">
        <v>0</v>
      </c>
      <c r="J35" s="50">
        <v>0</v>
      </c>
      <c r="K35" s="66">
        <v>26</v>
      </c>
      <c r="L35" s="66">
        <v>0</v>
      </c>
      <c r="M35" s="66">
        <v>0</v>
      </c>
      <c r="N35" s="50">
        <v>0</v>
      </c>
      <c r="O35" s="66">
        <v>0</v>
      </c>
      <c r="P35" s="50">
        <v>3</v>
      </c>
      <c r="Q35" s="50" t="s">
        <v>20</v>
      </c>
      <c r="R35" s="50" t="s">
        <v>21</v>
      </c>
      <c r="S35" s="49"/>
      <c r="T35" s="49"/>
    </row>
    <row r="36" spans="1:20" s="68" customFormat="1" ht="41.4" x14ac:dyDescent="0.3">
      <c r="A36" s="49" t="s">
        <v>156</v>
      </c>
      <c r="B36" s="66">
        <v>3</v>
      </c>
      <c r="C36" s="49" t="s">
        <v>99</v>
      </c>
      <c r="D36" s="49" t="s">
        <v>98</v>
      </c>
      <c r="E36" s="49" t="s">
        <v>153</v>
      </c>
      <c r="F36" s="104" t="s">
        <v>207</v>
      </c>
      <c r="G36" s="105" t="s">
        <v>172</v>
      </c>
      <c r="H36" s="50">
        <v>1</v>
      </c>
      <c r="I36" s="50">
        <v>2</v>
      </c>
      <c r="J36" s="50">
        <v>0</v>
      </c>
      <c r="K36" s="66">
        <v>13</v>
      </c>
      <c r="L36" s="66">
        <v>26</v>
      </c>
      <c r="M36" s="66">
        <v>0</v>
      </c>
      <c r="N36" s="50">
        <v>0</v>
      </c>
      <c r="O36" s="66">
        <v>0</v>
      </c>
      <c r="P36" s="50">
        <v>4</v>
      </c>
      <c r="Q36" s="50" t="s">
        <v>20</v>
      </c>
      <c r="R36" s="50" t="s">
        <v>21</v>
      </c>
      <c r="S36" s="49"/>
      <c r="T36" s="49"/>
    </row>
    <row r="37" spans="1:20" s="68" customFormat="1" ht="40.5" customHeight="1" x14ac:dyDescent="0.3">
      <c r="A37" s="49" t="s">
        <v>156</v>
      </c>
      <c r="B37" s="66">
        <v>3</v>
      </c>
      <c r="C37" s="49" t="s">
        <v>101</v>
      </c>
      <c r="D37" s="49" t="s">
        <v>100</v>
      </c>
      <c r="E37" s="49" t="s">
        <v>154</v>
      </c>
      <c r="F37" s="104" t="s">
        <v>208</v>
      </c>
      <c r="G37" s="105" t="s">
        <v>175</v>
      </c>
      <c r="H37" s="50">
        <v>2</v>
      </c>
      <c r="I37" s="50">
        <v>2</v>
      </c>
      <c r="J37" s="50">
        <v>0</v>
      </c>
      <c r="K37" s="66">
        <v>26</v>
      </c>
      <c r="L37" s="66">
        <v>26</v>
      </c>
      <c r="M37" s="66">
        <v>0</v>
      </c>
      <c r="N37" s="50">
        <v>0</v>
      </c>
      <c r="O37" s="66">
        <v>0</v>
      </c>
      <c r="P37" s="50">
        <v>5</v>
      </c>
      <c r="Q37" s="50" t="s">
        <v>20</v>
      </c>
      <c r="R37" s="50" t="s">
        <v>21</v>
      </c>
      <c r="S37" s="49"/>
      <c r="T37" s="49"/>
    </row>
    <row r="38" spans="1:20" s="68" customFormat="1" ht="41.4" x14ac:dyDescent="0.3">
      <c r="A38" s="49" t="s">
        <v>156</v>
      </c>
      <c r="B38" s="66">
        <v>3</v>
      </c>
      <c r="C38" s="49" t="s">
        <v>103</v>
      </c>
      <c r="D38" s="49" t="s">
        <v>102</v>
      </c>
      <c r="E38" s="49" t="s">
        <v>157</v>
      </c>
      <c r="F38" s="49" t="s">
        <v>209</v>
      </c>
      <c r="G38" s="105" t="s">
        <v>162</v>
      </c>
      <c r="H38" s="50">
        <v>0</v>
      </c>
      <c r="I38" s="50">
        <v>2</v>
      </c>
      <c r="J38" s="50">
        <v>0</v>
      </c>
      <c r="K38" s="66">
        <v>0</v>
      </c>
      <c r="L38" s="66">
        <v>26</v>
      </c>
      <c r="M38" s="66">
        <v>0</v>
      </c>
      <c r="N38" s="50">
        <v>0</v>
      </c>
      <c r="O38" s="66">
        <v>0</v>
      </c>
      <c r="P38" s="50">
        <v>3</v>
      </c>
      <c r="Q38" s="50" t="s">
        <v>5</v>
      </c>
      <c r="R38" s="50" t="s">
        <v>21</v>
      </c>
      <c r="S38" s="49"/>
      <c r="T38" s="49"/>
    </row>
    <row r="39" spans="1:20" s="68" customFormat="1" ht="30" customHeight="1" x14ac:dyDescent="0.3">
      <c r="A39" s="49" t="s">
        <v>156</v>
      </c>
      <c r="B39" s="66">
        <v>3</v>
      </c>
      <c r="C39" s="57" t="s">
        <v>105</v>
      </c>
      <c r="D39" s="49" t="s">
        <v>104</v>
      </c>
      <c r="E39" s="49" t="s">
        <v>155</v>
      </c>
      <c r="F39" s="104" t="s">
        <v>210</v>
      </c>
      <c r="G39" s="105" t="s">
        <v>160</v>
      </c>
      <c r="H39" s="50">
        <v>1</v>
      </c>
      <c r="I39" s="50">
        <v>2</v>
      </c>
      <c r="J39" s="50">
        <v>0</v>
      </c>
      <c r="K39" s="66">
        <v>13</v>
      </c>
      <c r="L39" s="66">
        <v>16</v>
      </c>
      <c r="M39" s="66">
        <v>0</v>
      </c>
      <c r="N39" s="50">
        <v>0</v>
      </c>
      <c r="O39" s="66">
        <v>0</v>
      </c>
      <c r="P39" s="50">
        <v>3</v>
      </c>
      <c r="Q39" s="50" t="s">
        <v>5</v>
      </c>
      <c r="R39" s="50" t="s">
        <v>21</v>
      </c>
      <c r="S39" s="49"/>
      <c r="T39" s="49"/>
    </row>
    <row r="40" spans="1:20" s="68" customFormat="1" x14ac:dyDescent="0.3">
      <c r="A40" s="107" t="s">
        <v>22</v>
      </c>
      <c r="B40" s="108"/>
      <c r="C40" s="108"/>
      <c r="D40" s="108"/>
      <c r="E40" s="108"/>
      <c r="F40" s="108"/>
      <c r="G40" s="109"/>
      <c r="H40" s="71">
        <f>SUM(H31:H39)</f>
        <v>11</v>
      </c>
      <c r="I40" s="71">
        <f t="shared" ref="I40:P40" si="2">SUM(I31:I39)</f>
        <v>11</v>
      </c>
      <c r="J40" s="71">
        <f t="shared" si="2"/>
        <v>0</v>
      </c>
      <c r="K40" s="71">
        <f t="shared" si="2"/>
        <v>143</v>
      </c>
      <c r="L40" s="71">
        <f t="shared" si="2"/>
        <v>173</v>
      </c>
      <c r="M40" s="71">
        <f t="shared" si="2"/>
        <v>0</v>
      </c>
      <c r="N40" s="71">
        <f t="shared" si="2"/>
        <v>0</v>
      </c>
      <c r="O40" s="71">
        <f t="shared" si="2"/>
        <v>0</v>
      </c>
      <c r="P40" s="71">
        <f t="shared" si="2"/>
        <v>28</v>
      </c>
      <c r="Q40" s="69"/>
      <c r="R40" s="69"/>
      <c r="S40" s="70"/>
      <c r="T40" s="70"/>
    </row>
    <row r="41" spans="1:20" s="68" customFormat="1" ht="41.4" x14ac:dyDescent="0.3">
      <c r="A41" s="49" t="s">
        <v>156</v>
      </c>
      <c r="B41" s="66">
        <v>4</v>
      </c>
      <c r="C41" s="49" t="s">
        <v>107</v>
      </c>
      <c r="D41" s="49" t="s">
        <v>25</v>
      </c>
      <c r="E41" s="49" t="s">
        <v>106</v>
      </c>
      <c r="F41" s="104" t="s">
        <v>184</v>
      </c>
      <c r="G41" s="105" t="s">
        <v>160</v>
      </c>
      <c r="H41" s="50">
        <v>0</v>
      </c>
      <c r="I41" s="50">
        <v>0</v>
      </c>
      <c r="J41" s="50">
        <v>0</v>
      </c>
      <c r="K41" s="66">
        <v>0</v>
      </c>
      <c r="L41" s="66">
        <v>560</v>
      </c>
      <c r="M41" s="66">
        <v>0</v>
      </c>
      <c r="N41" s="50">
        <v>0</v>
      </c>
      <c r="O41" s="66">
        <v>0</v>
      </c>
      <c r="P41" s="50">
        <v>30</v>
      </c>
      <c r="Q41" s="67" t="s">
        <v>5</v>
      </c>
      <c r="R41" s="67" t="s">
        <v>21</v>
      </c>
      <c r="S41" s="49"/>
      <c r="T41" s="49"/>
    </row>
    <row r="42" spans="1:20" s="51" customFormat="1" x14ac:dyDescent="0.3">
      <c r="A42" s="113" t="s">
        <v>22</v>
      </c>
      <c r="B42" s="114"/>
      <c r="C42" s="114"/>
      <c r="D42" s="114"/>
      <c r="E42" s="114"/>
      <c r="F42" s="114"/>
      <c r="G42" s="115"/>
      <c r="H42" s="55">
        <f t="shared" ref="H42:P42" si="3">SUM(H41:H41)</f>
        <v>0</v>
      </c>
      <c r="I42" s="55">
        <f t="shared" si="3"/>
        <v>0</v>
      </c>
      <c r="J42" s="55">
        <f t="shared" si="3"/>
        <v>0</v>
      </c>
      <c r="K42" s="55">
        <f t="shared" si="3"/>
        <v>0</v>
      </c>
      <c r="L42" s="55">
        <f t="shared" si="3"/>
        <v>560</v>
      </c>
      <c r="M42" s="55">
        <f t="shared" si="3"/>
        <v>0</v>
      </c>
      <c r="N42" s="55">
        <f t="shared" si="3"/>
        <v>0</v>
      </c>
      <c r="O42" s="55">
        <f t="shared" si="3"/>
        <v>0</v>
      </c>
      <c r="P42" s="55">
        <f t="shared" si="3"/>
        <v>30</v>
      </c>
      <c r="Q42" s="53"/>
      <c r="R42" s="53"/>
      <c r="S42" s="54"/>
      <c r="T42" s="54"/>
    </row>
    <row r="43" spans="1:20" s="56" customFormat="1" x14ac:dyDescent="0.3">
      <c r="A43" s="110" t="s">
        <v>176</v>
      </c>
      <c r="B43" s="111"/>
      <c r="C43" s="111"/>
      <c r="D43" s="111"/>
      <c r="E43" s="111"/>
      <c r="F43" s="111"/>
      <c r="G43" s="111"/>
      <c r="H43" s="55">
        <f t="shared" ref="H43:O43" si="4">H18+H30+H40+H42</f>
        <v>32</v>
      </c>
      <c r="I43" s="55">
        <f t="shared" si="4"/>
        <v>37</v>
      </c>
      <c r="J43" s="55">
        <f t="shared" si="4"/>
        <v>0</v>
      </c>
      <c r="K43" s="55">
        <f t="shared" si="4"/>
        <v>416</v>
      </c>
      <c r="L43" s="55">
        <f t="shared" si="4"/>
        <v>1201</v>
      </c>
      <c r="M43" s="55">
        <f t="shared" si="4"/>
        <v>0</v>
      </c>
      <c r="N43" s="55">
        <f t="shared" si="4"/>
        <v>0</v>
      </c>
      <c r="O43" s="55">
        <f t="shared" si="4"/>
        <v>0</v>
      </c>
      <c r="P43" s="55">
        <f>P18+P30+P40+P42</f>
        <v>120</v>
      </c>
      <c r="Q43" s="58"/>
      <c r="R43" s="58"/>
      <c r="S43" s="54"/>
      <c r="T43" s="54"/>
    </row>
    <row r="44" spans="1:20" s="59" customFormat="1" x14ac:dyDescent="0.3">
      <c r="H44" s="60"/>
      <c r="I44" s="60"/>
      <c r="J44" s="60"/>
      <c r="K44" s="60"/>
      <c r="L44" s="60"/>
      <c r="M44" s="60"/>
      <c r="N44" s="60"/>
      <c r="O44" s="60"/>
      <c r="P44" s="60"/>
      <c r="Q44" s="61"/>
      <c r="R44" s="61"/>
    </row>
    <row r="45" spans="1:20" s="59" customFormat="1" x14ac:dyDescent="0.3">
      <c r="H45" s="60"/>
      <c r="I45" s="60"/>
      <c r="J45" s="60"/>
      <c r="K45" s="60"/>
      <c r="L45" s="60"/>
      <c r="M45" s="60"/>
      <c r="N45" s="60"/>
      <c r="O45" s="60"/>
      <c r="P45" s="60"/>
      <c r="Q45" s="61"/>
      <c r="R45" s="61"/>
    </row>
    <row r="46" spans="1:20" s="59" customFormat="1" x14ac:dyDescent="0.3">
      <c r="H46" s="60"/>
      <c r="I46" s="60"/>
      <c r="J46" s="60"/>
      <c r="K46" s="60"/>
      <c r="L46" s="60"/>
      <c r="M46" s="60"/>
      <c r="N46" s="60"/>
      <c r="O46" s="60"/>
      <c r="P46" s="60"/>
      <c r="Q46" s="61"/>
      <c r="R46" s="61"/>
    </row>
    <row r="47" spans="1:20" s="51" customFormat="1" x14ac:dyDescent="0.3">
      <c r="A47" s="62"/>
      <c r="B47" s="32"/>
      <c r="L47" s="63"/>
      <c r="M47" s="63"/>
      <c r="N47" s="63"/>
      <c r="O47" s="63"/>
      <c r="P47" s="64"/>
      <c r="Q47" s="65"/>
      <c r="R47" s="65"/>
    </row>
  </sheetData>
  <sortState ref="A41:EB41">
    <sortCondition ref="D42:D48"/>
  </sortState>
  <mergeCells count="8">
    <mergeCell ref="H6:M6"/>
    <mergeCell ref="A40:G40"/>
    <mergeCell ref="A43:G43"/>
    <mergeCell ref="H7:J7"/>
    <mergeCell ref="A30:G30"/>
    <mergeCell ref="A18:G18"/>
    <mergeCell ref="A42:G42"/>
    <mergeCell ref="K7:N7"/>
  </mergeCells>
  <pageMargins left="0.70866141732283472" right="0.70866141732283472" top="0.74803149606299213" bottom="0.74803149606299213" header="0.31496062992125984" footer="0.31496062992125984"/>
  <pageSetup paperSize="9" scale="75" orientation="landscape" cellComments="atEnd" horizontalDpi="4294967295" verticalDpi="4294967295" r:id="rId1"/>
  <headerFooter>
    <oddFooter>&amp;C&amp;10&amp;P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43"/>
  <sheetViews>
    <sheetView view="pageBreakPreview" topLeftCell="A31" zoomScale="118" zoomScaleNormal="118" zoomScaleSheetLayoutView="118" workbookViewId="0">
      <selection activeCell="F16" sqref="F16"/>
    </sheetView>
  </sheetViews>
  <sheetFormatPr defaultColWidth="9.109375" defaultRowHeight="13.8" x14ac:dyDescent="0.3"/>
  <cols>
    <col min="1" max="1" width="12.33203125" style="5" customWidth="1"/>
    <col min="2" max="2" width="6.33203125" style="8" customWidth="1"/>
    <col min="3" max="3" width="12.6640625" style="8" customWidth="1"/>
    <col min="4" max="4" width="23.33203125" style="9" customWidth="1"/>
    <col min="5" max="5" width="20.44140625" style="9" customWidth="1"/>
    <col min="6" max="6" width="17.109375" style="1" customWidth="1"/>
    <col min="7" max="7" width="7.6640625" style="1" customWidth="1"/>
    <col min="8" max="10" width="4.44140625" style="10" customWidth="1"/>
    <col min="11" max="11" width="6" style="10" customWidth="1"/>
    <col min="12" max="12" width="6.33203125" style="10" customWidth="1"/>
    <col min="13" max="13" width="6.5546875" style="11" customWidth="1"/>
    <col min="14" max="14" width="6.5546875" style="2" customWidth="1"/>
    <col min="15" max="15" width="7" style="2" customWidth="1"/>
    <col min="16" max="16" width="14.109375" style="1" customWidth="1"/>
    <col min="17" max="17" width="14.33203125" style="3" customWidth="1"/>
    <col min="18" max="134" width="9.109375" style="7"/>
    <col min="135" max="16384" width="9.109375" style="4"/>
  </cols>
  <sheetData>
    <row r="1" spans="1:134" x14ac:dyDescent="0.3">
      <c r="A1" s="14" t="s">
        <v>178</v>
      </c>
      <c r="B1" s="72"/>
      <c r="C1" s="72"/>
      <c r="D1" s="73"/>
      <c r="E1" s="73"/>
      <c r="F1" s="74"/>
      <c r="G1" s="74"/>
      <c r="H1" s="75"/>
      <c r="I1" s="75"/>
      <c r="J1" s="75"/>
      <c r="K1" s="75"/>
      <c r="L1" s="75"/>
      <c r="M1" s="76"/>
      <c r="N1" s="77"/>
      <c r="O1" s="77"/>
      <c r="P1" s="74"/>
      <c r="Q1" s="78"/>
    </row>
    <row r="2" spans="1:134" x14ac:dyDescent="0.3">
      <c r="A2" s="16" t="s">
        <v>6</v>
      </c>
      <c r="B2" s="25"/>
      <c r="C2" s="79" t="s">
        <v>108</v>
      </c>
      <c r="D2" s="79"/>
      <c r="E2" s="80"/>
      <c r="F2" s="74"/>
      <c r="G2" s="81"/>
      <c r="H2" s="81"/>
      <c r="I2" s="81"/>
      <c r="J2" s="81"/>
      <c r="K2" s="81"/>
      <c r="L2" s="82"/>
      <c r="M2" s="83"/>
      <c r="N2" s="83"/>
      <c r="O2" s="74"/>
      <c r="P2" s="78"/>
      <c r="Q2" s="15"/>
    </row>
    <row r="3" spans="1:134" x14ac:dyDescent="0.3">
      <c r="A3" s="17" t="s">
        <v>181</v>
      </c>
      <c r="B3" s="29"/>
      <c r="C3" s="84" t="s">
        <v>31</v>
      </c>
      <c r="D3" s="84"/>
      <c r="E3" s="80"/>
      <c r="F3" s="74"/>
      <c r="G3" s="81"/>
      <c r="H3" s="81"/>
      <c r="I3" s="81"/>
      <c r="J3" s="81"/>
      <c r="K3" s="81"/>
      <c r="L3" s="82"/>
      <c r="M3" s="83"/>
      <c r="N3" s="83"/>
      <c r="O3" s="74"/>
      <c r="P3" s="78"/>
      <c r="Q3" s="15"/>
    </row>
    <row r="4" spans="1:134" ht="14.4" customHeight="1" x14ac:dyDescent="0.3">
      <c r="A4" s="15" t="s">
        <v>180</v>
      </c>
      <c r="B4" s="85"/>
      <c r="C4" s="33" t="s">
        <v>32</v>
      </c>
      <c r="D4" s="33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5"/>
      <c r="R4" s="6"/>
      <c r="S4" s="6"/>
      <c r="T4" s="6"/>
      <c r="U4" s="6"/>
    </row>
    <row r="5" spans="1:134" x14ac:dyDescent="0.3">
      <c r="A5" s="86"/>
      <c r="B5" s="86"/>
      <c r="C5" s="86"/>
      <c r="D5" s="87"/>
      <c r="E5" s="87"/>
      <c r="F5" s="80"/>
      <c r="G5" s="88"/>
      <c r="H5" s="81"/>
      <c r="I5" s="81"/>
      <c r="J5" s="81"/>
      <c r="K5" s="81"/>
      <c r="L5" s="81"/>
      <c r="M5" s="82"/>
      <c r="N5" s="83"/>
      <c r="O5" s="83"/>
      <c r="P5" s="74"/>
      <c r="Q5" s="78"/>
    </row>
    <row r="6" spans="1:134" x14ac:dyDescent="0.3">
      <c r="A6" s="89"/>
      <c r="B6" s="82"/>
      <c r="C6" s="82"/>
      <c r="D6" s="89"/>
      <c r="E6" s="89"/>
      <c r="F6" s="89"/>
      <c r="G6" s="90"/>
      <c r="H6" s="120" t="s">
        <v>28</v>
      </c>
      <c r="I6" s="120"/>
      <c r="J6" s="120"/>
      <c r="K6" s="120"/>
      <c r="L6" s="120"/>
      <c r="M6" s="82"/>
      <c r="N6" s="91"/>
      <c r="O6" s="91"/>
      <c r="P6" s="74"/>
      <c r="Q6" s="91"/>
    </row>
    <row r="7" spans="1:134" x14ac:dyDescent="0.3">
      <c r="A7" s="92"/>
      <c r="B7" s="81"/>
      <c r="C7" s="81"/>
      <c r="D7" s="80"/>
      <c r="E7" s="80"/>
      <c r="F7" s="80"/>
      <c r="G7" s="74"/>
      <c r="H7" s="121" t="s">
        <v>8</v>
      </c>
      <c r="I7" s="121"/>
      <c r="J7" s="121"/>
      <c r="K7" s="121"/>
      <c r="L7" s="121"/>
      <c r="M7" s="82"/>
      <c r="N7" s="83"/>
      <c r="O7" s="83"/>
      <c r="P7" s="74"/>
      <c r="Q7" s="78"/>
    </row>
    <row r="8" spans="1:134" s="13" customFormat="1" ht="41.4" x14ac:dyDescent="0.3">
      <c r="A8" s="93" t="s">
        <v>9</v>
      </c>
      <c r="B8" s="94" t="s">
        <v>179</v>
      </c>
      <c r="C8" s="94" t="s">
        <v>2</v>
      </c>
      <c r="D8" s="47" t="s">
        <v>10</v>
      </c>
      <c r="E8" s="45" t="s">
        <v>29</v>
      </c>
      <c r="F8" s="47" t="s">
        <v>3</v>
      </c>
      <c r="G8" s="46" t="s">
        <v>11</v>
      </c>
      <c r="H8" s="94" t="s">
        <v>12</v>
      </c>
      <c r="I8" s="94" t="s">
        <v>0</v>
      </c>
      <c r="J8" s="94" t="s">
        <v>1</v>
      </c>
      <c r="K8" s="44" t="s">
        <v>26</v>
      </c>
      <c r="L8" s="44" t="s">
        <v>27</v>
      </c>
      <c r="M8" s="94" t="s">
        <v>13</v>
      </c>
      <c r="N8" s="46" t="s">
        <v>14</v>
      </c>
      <c r="O8" s="46" t="s">
        <v>15</v>
      </c>
      <c r="P8" s="47" t="s">
        <v>16</v>
      </c>
      <c r="Q8" s="46" t="s">
        <v>17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</row>
    <row r="9" spans="1:134" s="13" customFormat="1" ht="41.4" x14ac:dyDescent="0.3">
      <c r="A9" s="49" t="s">
        <v>158</v>
      </c>
      <c r="B9" s="98">
        <v>1</v>
      </c>
      <c r="C9" s="95" t="s">
        <v>109</v>
      </c>
      <c r="D9" s="49" t="s">
        <v>34</v>
      </c>
      <c r="E9" s="49" t="s">
        <v>35</v>
      </c>
      <c r="F9" s="49" t="s">
        <v>183</v>
      </c>
      <c r="G9" s="104" t="s">
        <v>159</v>
      </c>
      <c r="H9" s="50">
        <v>8</v>
      </c>
      <c r="I9" s="98">
        <v>0</v>
      </c>
      <c r="J9" s="98">
        <v>0</v>
      </c>
      <c r="K9" s="50">
        <v>0</v>
      </c>
      <c r="L9" s="98">
        <v>0</v>
      </c>
      <c r="M9" s="96">
        <v>3</v>
      </c>
      <c r="N9" s="50" t="s">
        <v>20</v>
      </c>
      <c r="O9" s="99" t="s">
        <v>21</v>
      </c>
      <c r="P9" s="100"/>
      <c r="Q9" s="50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</row>
    <row r="10" spans="1:134" s="13" customFormat="1" ht="27.6" x14ac:dyDescent="0.3">
      <c r="A10" s="49" t="s">
        <v>158</v>
      </c>
      <c r="B10" s="98">
        <v>1</v>
      </c>
      <c r="C10" s="95" t="s">
        <v>110</v>
      </c>
      <c r="D10" s="49" t="s">
        <v>42</v>
      </c>
      <c r="E10" s="49" t="s">
        <v>43</v>
      </c>
      <c r="F10" s="49" t="s">
        <v>211</v>
      </c>
      <c r="G10" s="105" t="s">
        <v>160</v>
      </c>
      <c r="H10" s="50">
        <v>0</v>
      </c>
      <c r="I10" s="98">
        <v>16</v>
      </c>
      <c r="J10" s="98">
        <v>0</v>
      </c>
      <c r="K10" s="50">
        <v>0</v>
      </c>
      <c r="L10" s="98">
        <v>0</v>
      </c>
      <c r="M10" s="96">
        <v>0</v>
      </c>
      <c r="N10" s="50" t="s">
        <v>4</v>
      </c>
      <c r="O10" s="99" t="s">
        <v>21</v>
      </c>
      <c r="P10" s="100"/>
      <c r="Q10" s="50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</row>
    <row r="11" spans="1:134" s="13" customFormat="1" ht="41.4" x14ac:dyDescent="0.3">
      <c r="A11" s="49" t="s">
        <v>158</v>
      </c>
      <c r="B11" s="98">
        <v>1</v>
      </c>
      <c r="C11" s="95" t="s">
        <v>111</v>
      </c>
      <c r="D11" s="49" t="s">
        <v>39</v>
      </c>
      <c r="E11" s="49" t="s">
        <v>41</v>
      </c>
      <c r="F11" s="49" t="s">
        <v>185</v>
      </c>
      <c r="G11" s="105" t="s">
        <v>167</v>
      </c>
      <c r="H11" s="50">
        <v>0</v>
      </c>
      <c r="I11" s="98">
        <v>14</v>
      </c>
      <c r="J11" s="98">
        <v>0</v>
      </c>
      <c r="K11" s="50">
        <v>0</v>
      </c>
      <c r="L11" s="98">
        <v>0</v>
      </c>
      <c r="M11" s="96">
        <v>4</v>
      </c>
      <c r="N11" s="50" t="s">
        <v>5</v>
      </c>
      <c r="O11" s="99" t="s">
        <v>21</v>
      </c>
      <c r="P11" s="100"/>
      <c r="Q11" s="50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</row>
    <row r="12" spans="1:134" s="13" customFormat="1" ht="41.4" x14ac:dyDescent="0.3">
      <c r="A12" s="49" t="s">
        <v>158</v>
      </c>
      <c r="B12" s="98">
        <v>1</v>
      </c>
      <c r="C12" s="95" t="s">
        <v>112</v>
      </c>
      <c r="D12" s="49" t="s">
        <v>36</v>
      </c>
      <c r="E12" s="49" t="s">
        <v>37</v>
      </c>
      <c r="F12" s="49" t="s">
        <v>186</v>
      </c>
      <c r="G12" s="105" t="s">
        <v>160</v>
      </c>
      <c r="H12" s="50">
        <v>0</v>
      </c>
      <c r="I12" s="98">
        <v>12</v>
      </c>
      <c r="J12" s="98">
        <v>0</v>
      </c>
      <c r="K12" s="50">
        <v>0</v>
      </c>
      <c r="L12" s="98"/>
      <c r="M12" s="96">
        <v>4</v>
      </c>
      <c r="N12" s="50" t="s">
        <v>5</v>
      </c>
      <c r="O12" s="99" t="s">
        <v>21</v>
      </c>
      <c r="P12" s="100"/>
      <c r="Q12" s="50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</row>
    <row r="13" spans="1:134" s="13" customFormat="1" ht="41.4" x14ac:dyDescent="0.3">
      <c r="A13" s="49" t="s">
        <v>158</v>
      </c>
      <c r="B13" s="98">
        <v>1</v>
      </c>
      <c r="C13" s="95" t="s">
        <v>113</v>
      </c>
      <c r="D13" s="49" t="s">
        <v>45</v>
      </c>
      <c r="E13" s="49" t="s">
        <v>47</v>
      </c>
      <c r="F13" s="49" t="s">
        <v>187</v>
      </c>
      <c r="G13" s="104" t="s">
        <v>162</v>
      </c>
      <c r="H13" s="50">
        <v>8</v>
      </c>
      <c r="I13" s="98">
        <v>0</v>
      </c>
      <c r="J13" s="98">
        <v>0</v>
      </c>
      <c r="K13" s="50">
        <v>0</v>
      </c>
      <c r="L13" s="98">
        <v>0</v>
      </c>
      <c r="M13" s="96">
        <v>2</v>
      </c>
      <c r="N13" s="50" t="s">
        <v>20</v>
      </c>
      <c r="O13" s="99" t="s">
        <v>21</v>
      </c>
      <c r="P13" s="100"/>
      <c r="Q13" s="50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</row>
    <row r="14" spans="1:134" s="13" customFormat="1" ht="27" customHeight="1" x14ac:dyDescent="0.3">
      <c r="A14" s="49" t="s">
        <v>158</v>
      </c>
      <c r="B14" s="98">
        <v>1</v>
      </c>
      <c r="C14" s="95" t="s">
        <v>114</v>
      </c>
      <c r="D14" s="49" t="s">
        <v>48</v>
      </c>
      <c r="E14" s="49" t="s">
        <v>49</v>
      </c>
      <c r="F14" s="104" t="s">
        <v>188</v>
      </c>
      <c r="G14" s="104" t="s">
        <v>163</v>
      </c>
      <c r="H14" s="50">
        <v>0</v>
      </c>
      <c r="I14" s="98">
        <v>12</v>
      </c>
      <c r="J14" s="98">
        <v>0</v>
      </c>
      <c r="K14" s="50">
        <v>0</v>
      </c>
      <c r="L14" s="98">
        <v>0</v>
      </c>
      <c r="M14" s="96">
        <v>4</v>
      </c>
      <c r="N14" s="50" t="s">
        <v>5</v>
      </c>
      <c r="O14" s="99" t="s">
        <v>21</v>
      </c>
      <c r="P14" s="100"/>
      <c r="Q14" s="50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</row>
    <row r="15" spans="1:134" s="13" customFormat="1" ht="41.4" x14ac:dyDescent="0.3">
      <c r="A15" s="49" t="s">
        <v>158</v>
      </c>
      <c r="B15" s="98">
        <v>1</v>
      </c>
      <c r="C15" s="95" t="s">
        <v>115</v>
      </c>
      <c r="D15" s="49" t="s">
        <v>51</v>
      </c>
      <c r="E15" s="49" t="s">
        <v>52</v>
      </c>
      <c r="F15" s="49" t="s">
        <v>189</v>
      </c>
      <c r="G15" s="104" t="s">
        <v>164</v>
      </c>
      <c r="H15" s="50">
        <v>16</v>
      </c>
      <c r="I15" s="98">
        <v>0</v>
      </c>
      <c r="J15" s="98">
        <v>0</v>
      </c>
      <c r="K15" s="50">
        <v>0</v>
      </c>
      <c r="L15" s="98">
        <v>0</v>
      </c>
      <c r="M15" s="96">
        <v>6</v>
      </c>
      <c r="N15" s="50" t="s">
        <v>20</v>
      </c>
      <c r="O15" s="99" t="s">
        <v>21</v>
      </c>
      <c r="P15" s="100"/>
      <c r="Q15" s="50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</row>
    <row r="16" spans="1:134" s="13" customFormat="1" ht="27.75" customHeight="1" x14ac:dyDescent="0.3">
      <c r="A16" s="49" t="s">
        <v>158</v>
      </c>
      <c r="B16" s="98">
        <v>1</v>
      </c>
      <c r="C16" s="95" t="s">
        <v>116</v>
      </c>
      <c r="D16" s="49" t="s">
        <v>57</v>
      </c>
      <c r="E16" s="49" t="s">
        <v>59</v>
      </c>
      <c r="F16" s="104" t="s">
        <v>190</v>
      </c>
      <c r="G16" s="104" t="s">
        <v>161</v>
      </c>
      <c r="H16" s="50">
        <v>0</v>
      </c>
      <c r="I16" s="98">
        <v>10</v>
      </c>
      <c r="J16" s="98">
        <v>0</v>
      </c>
      <c r="K16" s="50">
        <v>0</v>
      </c>
      <c r="L16" s="98">
        <v>0</v>
      </c>
      <c r="M16" s="96">
        <v>3</v>
      </c>
      <c r="N16" s="50" t="s">
        <v>5</v>
      </c>
      <c r="O16" s="99" t="s">
        <v>21</v>
      </c>
      <c r="P16" s="100"/>
      <c r="Q16" s="50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</row>
    <row r="17" spans="1:134" s="13" customFormat="1" ht="41.4" x14ac:dyDescent="0.3">
      <c r="A17" s="49" t="s">
        <v>158</v>
      </c>
      <c r="B17" s="98">
        <v>1</v>
      </c>
      <c r="C17" s="95" t="s">
        <v>117</v>
      </c>
      <c r="D17" s="49" t="s">
        <v>54</v>
      </c>
      <c r="E17" s="49" t="s">
        <v>55</v>
      </c>
      <c r="F17" s="104" t="s">
        <v>191</v>
      </c>
      <c r="G17" s="104" t="s">
        <v>168</v>
      </c>
      <c r="H17" s="50">
        <v>0</v>
      </c>
      <c r="I17" s="98">
        <v>12</v>
      </c>
      <c r="J17" s="98">
        <v>0</v>
      </c>
      <c r="K17" s="50">
        <v>0</v>
      </c>
      <c r="L17" s="98">
        <v>0</v>
      </c>
      <c r="M17" s="96">
        <v>3</v>
      </c>
      <c r="N17" s="50" t="s">
        <v>5</v>
      </c>
      <c r="O17" s="99" t="s">
        <v>21</v>
      </c>
      <c r="P17" s="100"/>
      <c r="Q17" s="50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</row>
    <row r="18" spans="1:134" s="13" customFormat="1" x14ac:dyDescent="0.3">
      <c r="A18" s="117" t="s">
        <v>22</v>
      </c>
      <c r="B18" s="118"/>
      <c r="C18" s="118"/>
      <c r="D18" s="118"/>
      <c r="E18" s="118"/>
      <c r="F18" s="118"/>
      <c r="G18" s="119"/>
      <c r="H18" s="52">
        <f>SUM(H9:H17)</f>
        <v>32</v>
      </c>
      <c r="I18" s="52">
        <f t="shared" ref="I18:M18" si="0">SUM(I9:I17)</f>
        <v>76</v>
      </c>
      <c r="J18" s="52">
        <f t="shared" si="0"/>
        <v>0</v>
      </c>
      <c r="K18" s="52">
        <f t="shared" si="0"/>
        <v>0</v>
      </c>
      <c r="L18" s="52">
        <f t="shared" si="0"/>
        <v>0</v>
      </c>
      <c r="M18" s="52">
        <f t="shared" si="0"/>
        <v>29</v>
      </c>
      <c r="N18" s="52"/>
      <c r="O18" s="101"/>
      <c r="P18" s="102"/>
      <c r="Q18" s="10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</row>
    <row r="19" spans="1:134" s="13" customFormat="1" ht="27.6" x14ac:dyDescent="0.3">
      <c r="A19" s="49" t="s">
        <v>158</v>
      </c>
      <c r="B19" s="98">
        <v>2</v>
      </c>
      <c r="C19" s="97" t="s">
        <v>118</v>
      </c>
      <c r="D19" s="49" t="s">
        <v>60</v>
      </c>
      <c r="E19" s="49" t="s">
        <v>61</v>
      </c>
      <c r="F19" s="49" t="s">
        <v>192</v>
      </c>
      <c r="G19" s="105" t="s">
        <v>174</v>
      </c>
      <c r="H19" s="50">
        <v>12</v>
      </c>
      <c r="I19" s="50">
        <v>0</v>
      </c>
      <c r="J19" s="50">
        <v>0</v>
      </c>
      <c r="K19" s="50">
        <v>0</v>
      </c>
      <c r="L19" s="50">
        <v>0</v>
      </c>
      <c r="M19" s="96">
        <v>3</v>
      </c>
      <c r="N19" s="50" t="s">
        <v>20</v>
      </c>
      <c r="O19" s="99" t="s">
        <v>21</v>
      </c>
      <c r="P19" s="100"/>
      <c r="Q19" s="50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</row>
    <row r="20" spans="1:134" s="13" customFormat="1" ht="27.6" x14ac:dyDescent="0.3">
      <c r="A20" s="49" t="s">
        <v>158</v>
      </c>
      <c r="B20" s="98">
        <v>2</v>
      </c>
      <c r="C20" s="97" t="s">
        <v>119</v>
      </c>
      <c r="D20" s="49" t="s">
        <v>63</v>
      </c>
      <c r="E20" s="49" t="s">
        <v>64</v>
      </c>
      <c r="F20" s="49" t="s">
        <v>193</v>
      </c>
      <c r="G20" s="105" t="s">
        <v>165</v>
      </c>
      <c r="H20" s="50">
        <v>0</v>
      </c>
      <c r="I20" s="50">
        <v>8</v>
      </c>
      <c r="J20" s="50">
        <v>0</v>
      </c>
      <c r="K20" s="50">
        <v>0</v>
      </c>
      <c r="L20" s="50">
        <v>0</v>
      </c>
      <c r="M20" s="96">
        <v>3</v>
      </c>
      <c r="N20" s="50" t="s">
        <v>5</v>
      </c>
      <c r="O20" s="99" t="s">
        <v>21</v>
      </c>
      <c r="P20" s="100"/>
      <c r="Q20" s="50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</row>
    <row r="21" spans="1:134" s="13" customFormat="1" ht="27.6" x14ac:dyDescent="0.3">
      <c r="A21" s="49" t="s">
        <v>158</v>
      </c>
      <c r="B21" s="98">
        <v>2</v>
      </c>
      <c r="C21" s="97" t="s">
        <v>120</v>
      </c>
      <c r="D21" s="49" t="s">
        <v>24</v>
      </c>
      <c r="E21" s="49" t="s">
        <v>144</v>
      </c>
      <c r="F21" s="49" t="s">
        <v>194</v>
      </c>
      <c r="G21" s="105" t="s">
        <v>166</v>
      </c>
      <c r="H21" s="50">
        <v>0</v>
      </c>
      <c r="I21" s="50">
        <v>12</v>
      </c>
      <c r="J21" s="50">
        <v>0</v>
      </c>
      <c r="K21" s="50">
        <v>0</v>
      </c>
      <c r="L21" s="50">
        <v>0</v>
      </c>
      <c r="M21" s="96">
        <v>3</v>
      </c>
      <c r="N21" s="50" t="s">
        <v>5</v>
      </c>
      <c r="O21" s="99" t="s">
        <v>21</v>
      </c>
      <c r="P21" s="100"/>
      <c r="Q21" s="50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</row>
    <row r="22" spans="1:134" s="13" customFormat="1" ht="41.4" x14ac:dyDescent="0.3">
      <c r="A22" s="49" t="s">
        <v>158</v>
      </c>
      <c r="B22" s="98">
        <v>2</v>
      </c>
      <c r="C22" s="97" t="s">
        <v>121</v>
      </c>
      <c r="D22" s="49" t="s">
        <v>67</v>
      </c>
      <c r="E22" s="49" t="s">
        <v>145</v>
      </c>
      <c r="F22" s="49" t="s">
        <v>195</v>
      </c>
      <c r="G22" s="105" t="s">
        <v>160</v>
      </c>
      <c r="H22" s="50">
        <v>0</v>
      </c>
      <c r="I22" s="50">
        <v>16</v>
      </c>
      <c r="J22" s="50">
        <v>0</v>
      </c>
      <c r="K22" s="50">
        <v>0</v>
      </c>
      <c r="L22" s="50">
        <v>0</v>
      </c>
      <c r="M22" s="96">
        <v>0</v>
      </c>
      <c r="N22" s="50" t="s">
        <v>4</v>
      </c>
      <c r="O22" s="99" t="s">
        <v>21</v>
      </c>
      <c r="P22" s="100"/>
      <c r="Q22" s="50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</row>
    <row r="23" spans="1:134" s="13" customFormat="1" ht="41.4" x14ac:dyDescent="0.3">
      <c r="A23" s="49" t="s">
        <v>158</v>
      </c>
      <c r="B23" s="98">
        <v>2</v>
      </c>
      <c r="C23" s="97" t="s">
        <v>122</v>
      </c>
      <c r="D23" s="49" t="s">
        <v>69</v>
      </c>
      <c r="E23" s="49" t="s">
        <v>146</v>
      </c>
      <c r="F23" s="49" t="s">
        <v>196</v>
      </c>
      <c r="G23" s="104" t="s">
        <v>173</v>
      </c>
      <c r="H23" s="50">
        <v>12</v>
      </c>
      <c r="I23" s="50">
        <v>0</v>
      </c>
      <c r="J23" s="50">
        <v>0</v>
      </c>
      <c r="K23" s="50">
        <v>0</v>
      </c>
      <c r="L23" s="50">
        <v>0</v>
      </c>
      <c r="M23" s="96">
        <v>4</v>
      </c>
      <c r="N23" s="50" t="s">
        <v>20</v>
      </c>
      <c r="O23" s="99" t="s">
        <v>21</v>
      </c>
      <c r="P23" s="100"/>
      <c r="Q23" s="5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</row>
    <row r="24" spans="1:134" s="13" customFormat="1" ht="41.4" x14ac:dyDescent="0.3">
      <c r="A24" s="49" t="s">
        <v>158</v>
      </c>
      <c r="B24" s="98">
        <v>2</v>
      </c>
      <c r="C24" s="97" t="s">
        <v>123</v>
      </c>
      <c r="D24" s="49" t="s">
        <v>71</v>
      </c>
      <c r="E24" s="49" t="s">
        <v>72</v>
      </c>
      <c r="F24" s="49" t="s">
        <v>197</v>
      </c>
      <c r="G24" s="105" t="s">
        <v>167</v>
      </c>
      <c r="H24" s="50">
        <v>14</v>
      </c>
      <c r="I24" s="50">
        <v>0</v>
      </c>
      <c r="J24" s="50">
        <v>0</v>
      </c>
      <c r="K24" s="50">
        <v>0</v>
      </c>
      <c r="L24" s="50">
        <v>0</v>
      </c>
      <c r="M24" s="96">
        <v>4</v>
      </c>
      <c r="N24" s="50" t="s">
        <v>20</v>
      </c>
      <c r="O24" s="99" t="s">
        <v>21</v>
      </c>
      <c r="P24" s="100"/>
      <c r="Q24" s="5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</row>
    <row r="25" spans="1:134" s="13" customFormat="1" ht="55.2" x14ac:dyDescent="0.3">
      <c r="A25" s="49" t="s">
        <v>158</v>
      </c>
      <c r="B25" s="98">
        <v>2</v>
      </c>
      <c r="C25" s="97" t="s">
        <v>124</v>
      </c>
      <c r="D25" s="49" t="s">
        <v>74</v>
      </c>
      <c r="E25" s="49" t="s">
        <v>75</v>
      </c>
      <c r="F25" s="49" t="s">
        <v>198</v>
      </c>
      <c r="G25" s="105" t="s">
        <v>167</v>
      </c>
      <c r="H25" s="50">
        <v>16</v>
      </c>
      <c r="I25" s="50">
        <v>0</v>
      </c>
      <c r="J25" s="50">
        <v>0</v>
      </c>
      <c r="K25" s="50">
        <v>0</v>
      </c>
      <c r="L25" s="50">
        <v>0</v>
      </c>
      <c r="M25" s="96">
        <v>5</v>
      </c>
      <c r="N25" s="50" t="s">
        <v>4</v>
      </c>
      <c r="O25" s="99" t="s">
        <v>21</v>
      </c>
      <c r="P25" s="49"/>
      <c r="Q25" s="50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</row>
    <row r="26" spans="1:134" s="13" customFormat="1" ht="41.4" x14ac:dyDescent="0.3">
      <c r="A26" s="49" t="s">
        <v>158</v>
      </c>
      <c r="B26" s="98">
        <v>2</v>
      </c>
      <c r="C26" s="97" t="s">
        <v>125</v>
      </c>
      <c r="D26" s="49" t="s">
        <v>77</v>
      </c>
      <c r="E26" s="49" t="s">
        <v>147</v>
      </c>
      <c r="F26" s="49" t="s">
        <v>199</v>
      </c>
      <c r="G26" s="104" t="s">
        <v>163</v>
      </c>
      <c r="H26" s="50">
        <v>0</v>
      </c>
      <c r="I26" s="50">
        <v>8</v>
      </c>
      <c r="J26" s="50">
        <v>0</v>
      </c>
      <c r="K26" s="50">
        <v>0</v>
      </c>
      <c r="L26" s="50">
        <v>0</v>
      </c>
      <c r="M26" s="96">
        <v>2</v>
      </c>
      <c r="N26" s="50" t="s">
        <v>5</v>
      </c>
      <c r="O26" s="99" t="s">
        <v>21</v>
      </c>
      <c r="P26" s="49"/>
      <c r="Q26" s="50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</row>
    <row r="27" spans="1:134" s="13" customFormat="1" ht="41.4" x14ac:dyDescent="0.3">
      <c r="A27" s="49" t="s">
        <v>158</v>
      </c>
      <c r="B27" s="98">
        <v>2</v>
      </c>
      <c r="C27" s="97" t="s">
        <v>126</v>
      </c>
      <c r="D27" s="49" t="s">
        <v>79</v>
      </c>
      <c r="E27" s="49" t="s">
        <v>148</v>
      </c>
      <c r="F27" s="49" t="s">
        <v>200</v>
      </c>
      <c r="G27" s="105" t="s">
        <v>172</v>
      </c>
      <c r="H27" s="50">
        <v>16</v>
      </c>
      <c r="I27" s="50">
        <v>0</v>
      </c>
      <c r="J27" s="50">
        <v>0</v>
      </c>
      <c r="K27" s="50">
        <v>0</v>
      </c>
      <c r="L27" s="50">
        <v>0</v>
      </c>
      <c r="M27" s="96">
        <v>6</v>
      </c>
      <c r="N27" s="50" t="s">
        <v>20</v>
      </c>
      <c r="O27" s="99" t="s">
        <v>21</v>
      </c>
      <c r="P27" s="49"/>
      <c r="Q27" s="50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</row>
    <row r="28" spans="1:134" s="13" customFormat="1" ht="27.6" x14ac:dyDescent="0.3">
      <c r="A28" s="49" t="s">
        <v>158</v>
      </c>
      <c r="B28" s="98">
        <v>2</v>
      </c>
      <c r="C28" s="97" t="s">
        <v>127</v>
      </c>
      <c r="D28" s="49" t="s">
        <v>83</v>
      </c>
      <c r="E28" s="49" t="s">
        <v>85</v>
      </c>
      <c r="F28" s="49" t="s">
        <v>201</v>
      </c>
      <c r="G28" s="105" t="s">
        <v>160</v>
      </c>
      <c r="H28" s="50">
        <v>0</v>
      </c>
      <c r="I28" s="50">
        <v>40</v>
      </c>
      <c r="J28" s="50">
        <v>0</v>
      </c>
      <c r="K28" s="50">
        <v>0</v>
      </c>
      <c r="L28" s="50">
        <v>0</v>
      </c>
      <c r="M28" s="96">
        <v>0</v>
      </c>
      <c r="N28" s="50" t="s">
        <v>4</v>
      </c>
      <c r="O28" s="99" t="s">
        <v>21</v>
      </c>
      <c r="P28" s="49"/>
      <c r="Q28" s="50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</row>
    <row r="29" spans="1:134" s="13" customFormat="1" ht="27.6" x14ac:dyDescent="0.3">
      <c r="A29" s="49" t="s">
        <v>158</v>
      </c>
      <c r="B29" s="98">
        <v>2</v>
      </c>
      <c r="C29" s="97" t="s">
        <v>128</v>
      </c>
      <c r="D29" s="49" t="s">
        <v>81</v>
      </c>
      <c r="E29" s="49" t="s">
        <v>149</v>
      </c>
      <c r="F29" s="49" t="s">
        <v>202</v>
      </c>
      <c r="G29" s="105" t="s">
        <v>169</v>
      </c>
      <c r="H29" s="50">
        <v>8</v>
      </c>
      <c r="I29" s="50">
        <v>0</v>
      </c>
      <c r="J29" s="50">
        <v>0</v>
      </c>
      <c r="K29" s="50">
        <v>0</v>
      </c>
      <c r="L29" s="50">
        <v>0</v>
      </c>
      <c r="M29" s="96">
        <v>3</v>
      </c>
      <c r="N29" s="50" t="s">
        <v>20</v>
      </c>
      <c r="O29" s="99" t="s">
        <v>21</v>
      </c>
      <c r="P29" s="100"/>
      <c r="Q29" s="50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</row>
    <row r="30" spans="1:134" s="13" customFormat="1" x14ac:dyDescent="0.3">
      <c r="A30" s="117" t="s">
        <v>22</v>
      </c>
      <c r="B30" s="118"/>
      <c r="C30" s="118"/>
      <c r="D30" s="118"/>
      <c r="E30" s="118"/>
      <c r="F30" s="118"/>
      <c r="G30" s="119"/>
      <c r="H30" s="52">
        <f>SUM(H19:H29)</f>
        <v>78</v>
      </c>
      <c r="I30" s="52">
        <f t="shared" ref="I30:M30" si="1">SUM(I19:I29)</f>
        <v>84</v>
      </c>
      <c r="J30" s="52">
        <f t="shared" si="1"/>
        <v>0</v>
      </c>
      <c r="K30" s="52">
        <f t="shared" si="1"/>
        <v>0</v>
      </c>
      <c r="L30" s="52">
        <f t="shared" si="1"/>
        <v>0</v>
      </c>
      <c r="M30" s="52">
        <f t="shared" si="1"/>
        <v>33</v>
      </c>
      <c r="N30" s="52"/>
      <c r="O30" s="101"/>
      <c r="P30" s="102"/>
      <c r="Q30" s="103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</row>
    <row r="31" spans="1:134" s="13" customFormat="1" ht="41.4" x14ac:dyDescent="0.3">
      <c r="A31" s="49" t="s">
        <v>158</v>
      </c>
      <c r="B31" s="98">
        <v>3</v>
      </c>
      <c r="C31" s="95" t="s">
        <v>129</v>
      </c>
      <c r="D31" s="49" t="s">
        <v>86</v>
      </c>
      <c r="E31" s="49" t="s">
        <v>150</v>
      </c>
      <c r="F31" s="49" t="s">
        <v>203</v>
      </c>
      <c r="G31" s="105" t="s">
        <v>174</v>
      </c>
      <c r="H31" s="96">
        <v>8</v>
      </c>
      <c r="I31" s="96">
        <v>0</v>
      </c>
      <c r="J31" s="50">
        <v>0</v>
      </c>
      <c r="K31" s="50">
        <v>0</v>
      </c>
      <c r="L31" s="50">
        <v>0</v>
      </c>
      <c r="M31" s="96">
        <v>2</v>
      </c>
      <c r="N31" s="50" t="s">
        <v>20</v>
      </c>
      <c r="O31" s="99" t="s">
        <v>21</v>
      </c>
      <c r="P31" s="100"/>
      <c r="Q31" s="50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</row>
    <row r="32" spans="1:134" s="13" customFormat="1" ht="41.4" x14ac:dyDescent="0.3">
      <c r="A32" s="49" t="s">
        <v>158</v>
      </c>
      <c r="B32" s="98">
        <v>3</v>
      </c>
      <c r="C32" s="95" t="s">
        <v>130</v>
      </c>
      <c r="D32" s="49" t="s">
        <v>90</v>
      </c>
      <c r="E32" s="49" t="s">
        <v>151</v>
      </c>
      <c r="F32" s="49" t="s">
        <v>204</v>
      </c>
      <c r="G32" s="105" t="s">
        <v>171</v>
      </c>
      <c r="H32" s="96">
        <v>14</v>
      </c>
      <c r="I32" s="96">
        <v>0</v>
      </c>
      <c r="J32" s="50">
        <v>0</v>
      </c>
      <c r="K32" s="50">
        <v>0</v>
      </c>
      <c r="L32" s="50">
        <v>0</v>
      </c>
      <c r="M32" s="96">
        <v>4</v>
      </c>
      <c r="N32" s="50" t="s">
        <v>5</v>
      </c>
      <c r="O32" s="99" t="s">
        <v>21</v>
      </c>
      <c r="P32" s="49"/>
      <c r="Q32" s="50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</row>
    <row r="33" spans="1:134" s="13" customFormat="1" ht="41.4" x14ac:dyDescent="0.3">
      <c r="A33" s="49" t="s">
        <v>158</v>
      </c>
      <c r="B33" s="98">
        <v>3</v>
      </c>
      <c r="C33" s="95" t="s">
        <v>131</v>
      </c>
      <c r="D33" s="49" t="s">
        <v>92</v>
      </c>
      <c r="E33" s="49" t="s">
        <v>93</v>
      </c>
      <c r="F33" s="49" t="s">
        <v>205</v>
      </c>
      <c r="G33" s="105" t="s">
        <v>160</v>
      </c>
      <c r="H33" s="96">
        <v>12</v>
      </c>
      <c r="I33" s="96">
        <v>0</v>
      </c>
      <c r="J33" s="50">
        <v>0</v>
      </c>
      <c r="K33" s="50">
        <v>0</v>
      </c>
      <c r="L33" s="50">
        <v>0</v>
      </c>
      <c r="M33" s="96">
        <v>4</v>
      </c>
      <c r="N33" s="50" t="s">
        <v>20</v>
      </c>
      <c r="O33" s="99" t="s">
        <v>21</v>
      </c>
      <c r="P33" s="100"/>
      <c r="Q33" s="50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</row>
    <row r="34" spans="1:134" s="13" customFormat="1" ht="27.6" x14ac:dyDescent="0.3">
      <c r="A34" s="49" t="s">
        <v>158</v>
      </c>
      <c r="B34" s="98">
        <v>3</v>
      </c>
      <c r="C34" s="95" t="s">
        <v>132</v>
      </c>
      <c r="D34" s="49" t="s">
        <v>88</v>
      </c>
      <c r="E34" s="49" t="s">
        <v>152</v>
      </c>
      <c r="F34" s="49" t="s">
        <v>201</v>
      </c>
      <c r="G34" s="105" t="s">
        <v>160</v>
      </c>
      <c r="H34" s="96">
        <v>0</v>
      </c>
      <c r="I34" s="96">
        <v>16</v>
      </c>
      <c r="J34" s="50">
        <v>0</v>
      </c>
      <c r="K34" s="50">
        <v>0</v>
      </c>
      <c r="L34" s="50">
        <v>0</v>
      </c>
      <c r="M34" s="96">
        <v>0</v>
      </c>
      <c r="N34" s="50" t="s">
        <v>4</v>
      </c>
      <c r="O34" s="99" t="s">
        <v>21</v>
      </c>
      <c r="P34" s="49"/>
      <c r="Q34" s="50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</row>
    <row r="35" spans="1:134" s="13" customFormat="1" ht="41.4" x14ac:dyDescent="0.3">
      <c r="A35" s="49" t="s">
        <v>158</v>
      </c>
      <c r="B35" s="98">
        <v>3</v>
      </c>
      <c r="C35" s="95" t="s">
        <v>133</v>
      </c>
      <c r="D35" s="49" t="s">
        <v>95</v>
      </c>
      <c r="E35" s="49" t="s">
        <v>96</v>
      </c>
      <c r="F35" s="49" t="s">
        <v>206</v>
      </c>
      <c r="G35" s="105" t="s">
        <v>170</v>
      </c>
      <c r="H35" s="96">
        <v>10</v>
      </c>
      <c r="I35" s="96">
        <v>0</v>
      </c>
      <c r="J35" s="50"/>
      <c r="K35" s="50"/>
      <c r="L35" s="50"/>
      <c r="M35" s="96">
        <v>3</v>
      </c>
      <c r="N35" s="50" t="s">
        <v>20</v>
      </c>
      <c r="O35" s="99" t="s">
        <v>21</v>
      </c>
      <c r="P35" s="49"/>
      <c r="Q35" s="50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</row>
    <row r="36" spans="1:134" s="13" customFormat="1" ht="41.4" x14ac:dyDescent="0.3">
      <c r="A36" s="49" t="s">
        <v>158</v>
      </c>
      <c r="B36" s="98">
        <v>3</v>
      </c>
      <c r="C36" s="95" t="s">
        <v>134</v>
      </c>
      <c r="D36" s="49" t="s">
        <v>98</v>
      </c>
      <c r="E36" s="49" t="s">
        <v>153</v>
      </c>
      <c r="F36" s="49" t="s">
        <v>207</v>
      </c>
      <c r="G36" s="105" t="s">
        <v>172</v>
      </c>
      <c r="H36" s="96">
        <v>12</v>
      </c>
      <c r="I36" s="96">
        <v>0</v>
      </c>
      <c r="J36" s="50">
        <v>0</v>
      </c>
      <c r="K36" s="50">
        <v>0</v>
      </c>
      <c r="L36" s="50">
        <v>0</v>
      </c>
      <c r="M36" s="96">
        <v>4</v>
      </c>
      <c r="N36" s="50" t="s">
        <v>20</v>
      </c>
      <c r="O36" s="99" t="s">
        <v>21</v>
      </c>
      <c r="P36" s="100"/>
      <c r="Q36" s="50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</row>
    <row r="37" spans="1:134" s="13" customFormat="1" ht="41.4" x14ac:dyDescent="0.3">
      <c r="A37" s="49" t="s">
        <v>158</v>
      </c>
      <c r="B37" s="98">
        <v>3</v>
      </c>
      <c r="C37" s="95" t="s">
        <v>135</v>
      </c>
      <c r="D37" s="49" t="s">
        <v>100</v>
      </c>
      <c r="E37" s="49" t="s">
        <v>154</v>
      </c>
      <c r="F37" s="49" t="s">
        <v>208</v>
      </c>
      <c r="G37" s="105" t="s">
        <v>175</v>
      </c>
      <c r="H37" s="96">
        <v>16</v>
      </c>
      <c r="I37" s="96">
        <v>0</v>
      </c>
      <c r="J37" s="50">
        <v>0</v>
      </c>
      <c r="K37" s="50">
        <v>0</v>
      </c>
      <c r="L37" s="50">
        <v>0</v>
      </c>
      <c r="M37" s="96">
        <v>5</v>
      </c>
      <c r="N37" s="50" t="s">
        <v>20</v>
      </c>
      <c r="O37" s="99" t="s">
        <v>21</v>
      </c>
      <c r="P37" s="100"/>
      <c r="Q37" s="50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</row>
    <row r="38" spans="1:134" s="13" customFormat="1" ht="27.6" x14ac:dyDescent="0.3">
      <c r="A38" s="49" t="s">
        <v>158</v>
      </c>
      <c r="B38" s="98">
        <v>3</v>
      </c>
      <c r="C38" s="95" t="s">
        <v>136</v>
      </c>
      <c r="D38" s="49" t="s">
        <v>102</v>
      </c>
      <c r="E38" s="49" t="s">
        <v>157</v>
      </c>
      <c r="F38" s="49" t="s">
        <v>209</v>
      </c>
      <c r="G38" s="105" t="s">
        <v>162</v>
      </c>
      <c r="H38" s="96">
        <v>0</v>
      </c>
      <c r="I38" s="96">
        <v>8</v>
      </c>
      <c r="J38" s="50">
        <v>0</v>
      </c>
      <c r="K38" s="50">
        <v>0</v>
      </c>
      <c r="L38" s="50">
        <v>0</v>
      </c>
      <c r="M38" s="96">
        <v>3</v>
      </c>
      <c r="N38" s="50" t="s">
        <v>5</v>
      </c>
      <c r="O38" s="99" t="s">
        <v>21</v>
      </c>
      <c r="P38" s="100"/>
      <c r="Q38" s="50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</row>
    <row r="39" spans="1:134" s="13" customFormat="1" ht="27.6" x14ac:dyDescent="0.3">
      <c r="A39" s="49" t="s">
        <v>158</v>
      </c>
      <c r="B39" s="98">
        <v>3</v>
      </c>
      <c r="C39" s="95" t="s">
        <v>137</v>
      </c>
      <c r="D39" s="49" t="s">
        <v>104</v>
      </c>
      <c r="E39" s="49" t="s">
        <v>155</v>
      </c>
      <c r="F39" s="49" t="s">
        <v>210</v>
      </c>
      <c r="G39" s="105" t="s">
        <v>160</v>
      </c>
      <c r="H39" s="96">
        <v>0</v>
      </c>
      <c r="I39" s="96">
        <v>12</v>
      </c>
      <c r="J39" s="50">
        <v>0</v>
      </c>
      <c r="K39" s="50">
        <v>0</v>
      </c>
      <c r="L39" s="50">
        <v>0</v>
      </c>
      <c r="M39" s="96">
        <v>3</v>
      </c>
      <c r="N39" s="50" t="s">
        <v>5</v>
      </c>
      <c r="O39" s="99" t="s">
        <v>21</v>
      </c>
      <c r="P39" s="100"/>
      <c r="Q39" s="50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</row>
    <row r="40" spans="1:134" s="13" customFormat="1" x14ac:dyDescent="0.3">
      <c r="A40" s="117" t="s">
        <v>22</v>
      </c>
      <c r="B40" s="118"/>
      <c r="C40" s="118"/>
      <c r="D40" s="118"/>
      <c r="E40" s="118"/>
      <c r="F40" s="118"/>
      <c r="G40" s="119"/>
      <c r="H40" s="52">
        <f>SUM(H31:H39)</f>
        <v>72</v>
      </c>
      <c r="I40" s="52">
        <f t="shared" ref="I40:M40" si="2">SUM(I31:I39)</f>
        <v>36</v>
      </c>
      <c r="J40" s="52">
        <f t="shared" si="2"/>
        <v>0</v>
      </c>
      <c r="K40" s="52">
        <f t="shared" si="2"/>
        <v>0</v>
      </c>
      <c r="L40" s="52">
        <f t="shared" si="2"/>
        <v>0</v>
      </c>
      <c r="M40" s="52">
        <f t="shared" si="2"/>
        <v>28</v>
      </c>
      <c r="N40" s="52"/>
      <c r="O40" s="101"/>
      <c r="P40" s="102"/>
      <c r="Q40" s="103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</row>
    <row r="41" spans="1:134" s="13" customFormat="1" ht="27.6" x14ac:dyDescent="0.3">
      <c r="A41" s="49" t="s">
        <v>158</v>
      </c>
      <c r="B41" s="98">
        <v>4</v>
      </c>
      <c r="C41" s="49" t="s">
        <v>138</v>
      </c>
      <c r="D41" s="49" t="s">
        <v>25</v>
      </c>
      <c r="E41" s="49" t="s">
        <v>106</v>
      </c>
      <c r="F41" s="49" t="s">
        <v>184</v>
      </c>
      <c r="G41" s="105" t="s">
        <v>160</v>
      </c>
      <c r="H41" s="50">
        <v>0</v>
      </c>
      <c r="I41" s="50">
        <v>240</v>
      </c>
      <c r="J41" s="50">
        <v>0</v>
      </c>
      <c r="K41" s="50">
        <v>0</v>
      </c>
      <c r="L41" s="50">
        <v>0</v>
      </c>
      <c r="M41" s="50">
        <v>30</v>
      </c>
      <c r="N41" s="50" t="s">
        <v>5</v>
      </c>
      <c r="O41" s="99" t="s">
        <v>21</v>
      </c>
      <c r="P41" s="49"/>
      <c r="Q41" s="50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</row>
    <row r="42" spans="1:134" s="13" customFormat="1" x14ac:dyDescent="0.3">
      <c r="A42" s="117" t="s">
        <v>22</v>
      </c>
      <c r="B42" s="118"/>
      <c r="C42" s="118"/>
      <c r="D42" s="118"/>
      <c r="E42" s="118"/>
      <c r="F42" s="118"/>
      <c r="G42" s="119"/>
      <c r="H42" s="52">
        <f t="shared" ref="H42:M42" si="3">SUM(H41:H41)</f>
        <v>0</v>
      </c>
      <c r="I42" s="52">
        <f t="shared" si="3"/>
        <v>240</v>
      </c>
      <c r="J42" s="52">
        <f t="shared" si="3"/>
        <v>0</v>
      </c>
      <c r="K42" s="52">
        <f t="shared" si="3"/>
        <v>0</v>
      </c>
      <c r="L42" s="52">
        <f t="shared" si="3"/>
        <v>0</v>
      </c>
      <c r="M42" s="52">
        <f t="shared" si="3"/>
        <v>30</v>
      </c>
      <c r="N42" s="101"/>
      <c r="O42" s="101"/>
      <c r="P42" s="102"/>
      <c r="Q42" s="10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</row>
    <row r="43" spans="1:134" s="13" customFormat="1" ht="14.4" customHeight="1" x14ac:dyDescent="0.3">
      <c r="A43" s="117" t="s">
        <v>177</v>
      </c>
      <c r="B43" s="118"/>
      <c r="C43" s="118"/>
      <c r="D43" s="118"/>
      <c r="E43" s="118"/>
      <c r="F43" s="118"/>
      <c r="G43" s="119"/>
      <c r="H43" s="52">
        <f>H18+H30+H40+H42</f>
        <v>182</v>
      </c>
      <c r="I43" s="52">
        <f>I18+I30+I40+I42</f>
        <v>436</v>
      </c>
      <c r="J43" s="52">
        <f>J18+J30+J40+J42</f>
        <v>0</v>
      </c>
      <c r="K43" s="52">
        <f>(K18+K30+K40+K42)*8</f>
        <v>0</v>
      </c>
      <c r="L43" s="52">
        <f>L18+L30+L40+L42</f>
        <v>0</v>
      </c>
      <c r="M43" s="52">
        <f>M18+M30+M40+M42</f>
        <v>120</v>
      </c>
      <c r="N43" s="101"/>
      <c r="O43" s="101"/>
      <c r="P43" s="102"/>
      <c r="Q43" s="103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</row>
  </sheetData>
  <mergeCells count="7">
    <mergeCell ref="A43:G43"/>
    <mergeCell ref="A42:G42"/>
    <mergeCell ref="H6:L6"/>
    <mergeCell ref="H7:L7"/>
    <mergeCell ref="A18:G18"/>
    <mergeCell ref="A30:G30"/>
    <mergeCell ref="A40:G4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&amp;C&amp;10&amp;P</oddFooter>
  </headerFooter>
  <ignoredErrors>
    <ignoredError sqref="I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Nappali 2020</vt:lpstr>
      <vt:lpstr>Levelező 2020</vt:lpstr>
      <vt:lpstr>'Levelező 2020'!Nyomtatási_cím</vt:lpstr>
      <vt:lpstr>'Nappali 2020'!Nyomtatási_cím</vt:lpstr>
      <vt:lpstr>'Levelező 2020'!Nyomtatási_terület</vt:lpstr>
      <vt:lpstr>'Nappali 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asd</cp:lastModifiedBy>
  <cp:lastPrinted>2020-08-18T07:48:56Z</cp:lastPrinted>
  <dcterms:created xsi:type="dcterms:W3CDTF">2017-08-27T22:25:18Z</dcterms:created>
  <dcterms:modified xsi:type="dcterms:W3CDTF">2020-09-24T12:36:23Z</dcterms:modified>
</cp:coreProperties>
</file>