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unka\Feltölteni\"/>
    </mc:Choice>
  </mc:AlternateContent>
  <bookViews>
    <workbookView xWindow="0" yWindow="0" windowWidth="28800" windowHeight="12435"/>
  </bookViews>
  <sheets>
    <sheet name="Tanterv" sheetId="1" r:id="rId1"/>
  </sheets>
  <calcPr calcId="152511"/>
</workbook>
</file>

<file path=xl/calcChain.xml><?xml version="1.0" encoding="utf-8"?>
<calcChain xmlns="http://schemas.openxmlformats.org/spreadsheetml/2006/main">
  <c r="K83" i="1" l="1"/>
  <c r="J83" i="1"/>
  <c r="I83" i="1"/>
  <c r="H83" i="1"/>
  <c r="F83" i="1"/>
  <c r="G83" i="1"/>
  <c r="E7" i="1"/>
  <c r="E60" i="1" s="1"/>
  <c r="E20" i="1"/>
  <c r="E42" i="1"/>
  <c r="F84" i="1"/>
  <c r="E82" i="1" l="1"/>
</calcChain>
</file>

<file path=xl/sharedStrings.xml><?xml version="1.0" encoding="utf-8"?>
<sst xmlns="http://schemas.openxmlformats.org/spreadsheetml/2006/main" count="421" uniqueCount="181">
  <si>
    <t>I.</t>
  </si>
  <si>
    <t>II.</t>
  </si>
  <si>
    <t>MEGNEVEZÉS</t>
  </si>
  <si>
    <t>1.</t>
  </si>
  <si>
    <t>2.</t>
  </si>
  <si>
    <t>3.</t>
  </si>
  <si>
    <t>4.</t>
  </si>
  <si>
    <t>MINDÖSSZESEN</t>
  </si>
  <si>
    <t>NEPTUN KÓD</t>
  </si>
  <si>
    <t>félév</t>
  </si>
  <si>
    <t>tanév</t>
  </si>
  <si>
    <t>III.</t>
  </si>
  <si>
    <t>5.</t>
  </si>
  <si>
    <t>6.</t>
  </si>
  <si>
    <t>Matematika</t>
  </si>
  <si>
    <t>Közgazdaságtan</t>
  </si>
  <si>
    <t>Szakdolgozat I.</t>
  </si>
  <si>
    <t>Szakdolgozat II.</t>
  </si>
  <si>
    <t>Testnevelés I.</t>
  </si>
  <si>
    <t>Testnevelés II.</t>
  </si>
  <si>
    <t>Agrometeorológia</t>
  </si>
  <si>
    <t>2+2</t>
  </si>
  <si>
    <t>0+3</t>
  </si>
  <si>
    <t>2+0</t>
  </si>
  <si>
    <t>Óra- szám</t>
  </si>
  <si>
    <t>Köve- tel- mény</t>
  </si>
  <si>
    <t>Tantárgy felvételének feltétele</t>
  </si>
  <si>
    <t>Tantárgyi vizsga letételének feltétele</t>
  </si>
  <si>
    <t>1+2</t>
  </si>
  <si>
    <t>K</t>
  </si>
  <si>
    <t>G</t>
  </si>
  <si>
    <t>A</t>
  </si>
  <si>
    <t>X</t>
  </si>
  <si>
    <t>0+2</t>
  </si>
  <si>
    <t>B</t>
  </si>
  <si>
    <t>2+1</t>
  </si>
  <si>
    <t>-</t>
  </si>
  <si>
    <t>Szakdolgozat I. ALÁÍRÁS</t>
  </si>
  <si>
    <t>Testnevelés I. ALÁÍRÁS</t>
  </si>
  <si>
    <t>IV.</t>
  </si>
  <si>
    <t>7.</t>
  </si>
  <si>
    <t>Talajtan</t>
  </si>
  <si>
    <t>Agrokémia és a növénytáplálás alapjai</t>
  </si>
  <si>
    <t>Növénytan</t>
  </si>
  <si>
    <t>Növényélettan</t>
  </si>
  <si>
    <t>Kredit</t>
  </si>
  <si>
    <t>0+4</t>
  </si>
  <si>
    <t>KEGNILB124A</t>
  </si>
  <si>
    <t>KEGNILB124B</t>
  </si>
  <si>
    <t>KEGNILB224C</t>
  </si>
  <si>
    <t>KEGNILB224D</t>
  </si>
  <si>
    <t>KEGNRSB122A</t>
  </si>
  <si>
    <t>KEGNRSB222B</t>
  </si>
  <si>
    <t>Idegen nyelv I.</t>
  </si>
  <si>
    <t>Idegen nyelv I. angol</t>
  </si>
  <si>
    <t>Idegen nyelv I. német</t>
  </si>
  <si>
    <t>Idegen nyelv II.</t>
  </si>
  <si>
    <t>Idegen nyelv II. angol</t>
  </si>
  <si>
    <t>Idegen nyelv II. német</t>
  </si>
  <si>
    <t>Műszaki alapismeretek</t>
  </si>
  <si>
    <t>Idegen nyelv III.</t>
  </si>
  <si>
    <t>KEGNILB124E</t>
  </si>
  <si>
    <t>Idegen nyelv III. angol</t>
  </si>
  <si>
    <t>KEGNILB124F</t>
  </si>
  <si>
    <t>Idegen nyelv III. német</t>
  </si>
  <si>
    <t>Idegen nyelv IV.</t>
  </si>
  <si>
    <t>KEGNILB224G</t>
  </si>
  <si>
    <t>Idegen nyelv IV. angol</t>
  </si>
  <si>
    <t>KEGNILB224H</t>
  </si>
  <si>
    <t>Idegen nyelv IV. német</t>
  </si>
  <si>
    <t>Biometria</t>
  </si>
  <si>
    <t>Alkalmazott informatika</t>
  </si>
  <si>
    <t>Általános kémia</t>
  </si>
  <si>
    <t>Fizika</t>
  </si>
  <si>
    <t>Általános- és élelmiszeripari mikrobiológia</t>
  </si>
  <si>
    <t>Üzemtan</t>
  </si>
  <si>
    <t>Szőlészeti és borászati gépek</t>
  </si>
  <si>
    <t>Élelmiszerkémia</t>
  </si>
  <si>
    <t>Mérés és automatizálás</t>
  </si>
  <si>
    <t>Borászati kémia</t>
  </si>
  <si>
    <t>Borászati mikrobiológia</t>
  </si>
  <si>
    <t>Munkavédelem</t>
  </si>
  <si>
    <t>Agrár- és élelmiszeripari gazdaságtan</t>
  </si>
  <si>
    <t>Borászati analitika</t>
  </si>
  <si>
    <t>Élelmiszeripari alapműveletek</t>
  </si>
  <si>
    <t>Hő- és anyagátadási borászati műveletek</t>
  </si>
  <si>
    <t>Szaktanácsadás</t>
  </si>
  <si>
    <t>Szőlőtermesztés történeti alapjai</t>
  </si>
  <si>
    <t>Szőlőtermesztés biológiai és ökológiai alapjai</t>
  </si>
  <si>
    <t>Szőlőtermesztés és borászat gépesítése</t>
  </si>
  <si>
    <t>Szőlőkártevők és betegségek</t>
  </si>
  <si>
    <t>Termőhelyismeret, eredetvédelem</t>
  </si>
  <si>
    <t>Szőlőtermesztés-technológiai ismeretek</t>
  </si>
  <si>
    <t>A szőlő növényvédelme</t>
  </si>
  <si>
    <t>Művelési irányzatok</t>
  </si>
  <si>
    <t>Genetikai alapismeretek, szőlőnemesítés, biotechnológia</t>
  </si>
  <si>
    <t>Szőlőszaporítás</t>
  </si>
  <si>
    <t>Borászati technológia</t>
  </si>
  <si>
    <t>Minőségszabályozás, organoleptikus értékelés, kóstolástechnika</t>
  </si>
  <si>
    <t>SZŐLÉSZ-BORÁSZ MÉRNÖK (BSc) SZAK</t>
  </si>
  <si>
    <t>NAPPALI és LEVELEZŐ TAGOZAT</t>
  </si>
  <si>
    <t>A., ALAPOZÓ ISMERETEK</t>
  </si>
  <si>
    <t>B., SZAKMAI TÖRZSANYAG</t>
  </si>
  <si>
    <t>C., DIFFERENCIÁLT SZAKMAI ISMERETEK</t>
  </si>
  <si>
    <t>D., Szabadon választható szakmai ismeretek</t>
  </si>
  <si>
    <t>ÖSSZESEN (A+B+C+D)</t>
  </si>
  <si>
    <t>Szőlőtermesztés rendeleti szabályozása, marketing ismeretek</t>
  </si>
  <si>
    <t>Szőlő fajtaismeret és használat</t>
  </si>
  <si>
    <t>2+3</t>
  </si>
  <si>
    <t>3+0</t>
  </si>
  <si>
    <t>4+0</t>
  </si>
  <si>
    <t>120 ó</t>
  </si>
  <si>
    <t>Szakdolgozat III.</t>
  </si>
  <si>
    <t>400 ó</t>
  </si>
  <si>
    <t>Szakdolgozat IV.</t>
  </si>
  <si>
    <t>Szakdolgozat készítés</t>
  </si>
  <si>
    <t>Szerves és biokémia</t>
  </si>
  <si>
    <t>Féléves krediteloszlás szabadon választható tárgyak (10 kredit) nélkül</t>
  </si>
  <si>
    <t>Matematika VIZSGAJEGY ≥2</t>
  </si>
  <si>
    <t>Általános kémia ALÁÍRÁS</t>
  </si>
  <si>
    <t>Növénytan ALÁÍRÁS</t>
  </si>
  <si>
    <t>Műszaki alapismeretek ALÁÍRÁS</t>
  </si>
  <si>
    <t>Szerves és biokémia ALÁÍRÁS</t>
  </si>
  <si>
    <t>Talajtan ALÁÍRÁS</t>
  </si>
  <si>
    <t>Általános kémia VIZSGAJEGY ≥2 és Szerves és biokémia VIZSGAJEGY ≥2</t>
  </si>
  <si>
    <t>Fizika ALÁÍRÁS</t>
  </si>
  <si>
    <t>Növényélettan ALÁÍRÁS</t>
  </si>
  <si>
    <t>Agrometeorológia ALÁÍRÁS és Talajtan ALÁÍRÁS</t>
  </si>
  <si>
    <t>Általános- és élelmiszeripari mikrobiológia ALÁÍRÁS</t>
  </si>
  <si>
    <t>Közgazdaságtan  VIZSGAJEGY ≥2</t>
  </si>
  <si>
    <t>Szőlőtermesztés biológiai és ökológiai alapjai ALÁÍRÁS</t>
  </si>
  <si>
    <t>Szőlőkártevők és betegségek ALÁÍRÁS</t>
  </si>
  <si>
    <t xml:space="preserve">   </t>
  </si>
  <si>
    <t>Borászati kémia ALÁÍRÁS</t>
  </si>
  <si>
    <t>Műszaki alapismeretek VIZSGAJEGY ≥2</t>
  </si>
  <si>
    <t>Matematika ALÁÍRÁS és Általános kémia ALÁÍRÁS</t>
  </si>
  <si>
    <t>Szerves és biokémia ALÁÍRÁS és Növényélettan ALÁÍRÁS</t>
  </si>
  <si>
    <t>Borászati kémia ALÁÍRÁS és Borászati kémia ALÁÍRÁS</t>
  </si>
  <si>
    <t>KEGNGMB145D</t>
  </si>
  <si>
    <t>KEGNGMB243B</t>
  </si>
  <si>
    <t>KEGNGMB123C</t>
  </si>
  <si>
    <t>KEGNNVB144C</t>
  </si>
  <si>
    <t>KEGNNVB245A</t>
  </si>
  <si>
    <t>KEGNAMB144B</t>
  </si>
  <si>
    <t>KEGNNBB145A</t>
  </si>
  <si>
    <t>KEGNNBB244B</t>
  </si>
  <si>
    <t>KEGNNVB143F</t>
  </si>
  <si>
    <t>KEGNAMB145A</t>
  </si>
  <si>
    <t>KEGNGTB112B</t>
  </si>
  <si>
    <t>KEGNVVB245D</t>
  </si>
  <si>
    <t>KEGNMVB243D</t>
  </si>
  <si>
    <t>KEGNNOB243K</t>
  </si>
  <si>
    <t>KEGNNOB143B</t>
  </si>
  <si>
    <t>KEGNNVB114A</t>
  </si>
  <si>
    <t>KEGNAMB144C</t>
  </si>
  <si>
    <t>KEGNNVB245B</t>
  </si>
  <si>
    <t>KEGNNVB244B</t>
  </si>
  <si>
    <t>KEGNAAB145G</t>
  </si>
  <si>
    <t>KEGNAAB144Á</t>
  </si>
  <si>
    <t>Vezetési ismeretek</t>
  </si>
  <si>
    <t>Minőségbiztosítás alapjai</t>
  </si>
  <si>
    <t>KEGNKEB212B</t>
  </si>
  <si>
    <t>KEGNKEB112A</t>
  </si>
  <si>
    <t>KEGNKEB213A</t>
  </si>
  <si>
    <t>KEGNAMB244A</t>
  </si>
  <si>
    <t>KEGNNVB145A</t>
  </si>
  <si>
    <t>KEGNAMB142A</t>
  </si>
  <si>
    <t>KEGNKEB244B</t>
  </si>
  <si>
    <t>KEGNKEB144Y</t>
  </si>
  <si>
    <t>KEGNKEB245A</t>
  </si>
  <si>
    <t>KEGNKEB244D</t>
  </si>
  <si>
    <t>KEGNKEB245B</t>
  </si>
  <si>
    <t>KEGNKEB223C</t>
  </si>
  <si>
    <t>KEGNKEB122B</t>
  </si>
  <si>
    <t>KEGNKEB223A</t>
  </si>
  <si>
    <t>KEGNKEB125A</t>
  </si>
  <si>
    <t>KEGNKEB225A</t>
  </si>
  <si>
    <t>KEGNKEB120A</t>
  </si>
  <si>
    <t>Szakmai gyakorlat</t>
  </si>
  <si>
    <r>
      <t>Nyári üzemi gyako</t>
    </r>
    <r>
      <rPr>
        <sz val="12"/>
        <rFont val="Times New Roman"/>
        <family val="1"/>
        <charset val="238"/>
      </rPr>
      <t>rlat</t>
    </r>
  </si>
  <si>
    <t>KEGNVVB113A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</si>
</sst>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Times New Roman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38"/>
    </font>
    <font>
      <b/>
      <i/>
      <sz val="10"/>
      <name val="Times New Roman"/>
      <family val="1"/>
    </font>
    <font>
      <i/>
      <sz val="10"/>
      <name val="Times New Roman"/>
      <family val="1"/>
    </font>
    <font>
      <strike/>
      <sz val="10"/>
      <name val="Times New Roman"/>
      <family val="1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/>
    <xf numFmtId="49" fontId="2" fillId="0" borderId="2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N84"/>
  <sheetViews>
    <sheetView tabSelected="1" zoomScaleNormal="100" zoomScaleSheetLayoutView="75" workbookViewId="0">
      <selection activeCell="B50" sqref="B50"/>
    </sheetView>
  </sheetViews>
  <sheetFormatPr defaultRowHeight="15.75" x14ac:dyDescent="0.25"/>
  <cols>
    <col min="1" max="1" width="13.875" style="1" customWidth="1"/>
    <col min="2" max="2" width="30.625" style="1" customWidth="1"/>
    <col min="3" max="4" width="4.625" style="1" customWidth="1"/>
    <col min="5" max="5" width="7.25" style="1" customWidth="1"/>
    <col min="6" max="12" width="2.625" style="2" customWidth="1"/>
    <col min="13" max="13" width="27.125" style="3" customWidth="1"/>
    <col min="14" max="14" width="24.125" style="3" customWidth="1"/>
    <col min="15" max="16384" width="9" style="4"/>
  </cols>
  <sheetData>
    <row r="1" spans="1:14" ht="18" customHeight="1" x14ac:dyDescent="0.25">
      <c r="A1" s="54" t="s">
        <v>99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4" ht="15" customHeight="1" thickBot="1" x14ac:dyDescent="0.3">
      <c r="A2" s="56" t="s">
        <v>100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2" customHeight="1" x14ac:dyDescent="0.25">
      <c r="A3" s="52" t="s">
        <v>8</v>
      </c>
      <c r="B3" s="51" t="s">
        <v>2</v>
      </c>
      <c r="C3" s="58" t="s">
        <v>24</v>
      </c>
      <c r="D3" s="58" t="s">
        <v>25</v>
      </c>
      <c r="E3" s="58" t="s">
        <v>45</v>
      </c>
      <c r="F3" s="58" t="s">
        <v>0</v>
      </c>
      <c r="G3" s="58"/>
      <c r="H3" s="58" t="s">
        <v>1</v>
      </c>
      <c r="I3" s="60"/>
      <c r="J3" s="58" t="s">
        <v>11</v>
      </c>
      <c r="K3" s="60"/>
      <c r="L3" s="12" t="s">
        <v>39</v>
      </c>
      <c r="M3" s="58" t="s">
        <v>26</v>
      </c>
      <c r="N3" s="63" t="s">
        <v>27</v>
      </c>
    </row>
    <row r="4" spans="1:14" ht="12" customHeight="1" x14ac:dyDescent="0.25">
      <c r="A4" s="53"/>
      <c r="B4" s="47"/>
      <c r="C4" s="61"/>
      <c r="D4" s="61"/>
      <c r="E4" s="59"/>
      <c r="F4" s="61" t="s">
        <v>10</v>
      </c>
      <c r="G4" s="62"/>
      <c r="H4" s="62"/>
      <c r="I4" s="62"/>
      <c r="J4" s="62"/>
      <c r="K4" s="62"/>
      <c r="L4" s="62"/>
      <c r="M4" s="61"/>
      <c r="N4" s="64"/>
    </row>
    <row r="5" spans="1:14" ht="12" customHeight="1" x14ac:dyDescent="0.25">
      <c r="A5" s="53"/>
      <c r="B5" s="47"/>
      <c r="C5" s="61"/>
      <c r="D5" s="61"/>
      <c r="E5" s="59"/>
      <c r="F5" s="6" t="s">
        <v>3</v>
      </c>
      <c r="G5" s="6" t="s">
        <v>4</v>
      </c>
      <c r="H5" s="6" t="s">
        <v>5</v>
      </c>
      <c r="I5" s="6" t="s">
        <v>6</v>
      </c>
      <c r="J5" s="6" t="s">
        <v>12</v>
      </c>
      <c r="K5" s="6" t="s">
        <v>13</v>
      </c>
      <c r="L5" s="6" t="s">
        <v>40</v>
      </c>
      <c r="M5" s="61"/>
      <c r="N5" s="64"/>
    </row>
    <row r="6" spans="1:14" ht="12" customHeight="1" x14ac:dyDescent="0.25">
      <c r="A6" s="53"/>
      <c r="B6" s="47"/>
      <c r="C6" s="61"/>
      <c r="D6" s="61"/>
      <c r="E6" s="59"/>
      <c r="F6" s="50" t="s">
        <v>9</v>
      </c>
      <c r="G6" s="47"/>
      <c r="H6" s="47"/>
      <c r="I6" s="47"/>
      <c r="J6" s="47"/>
      <c r="K6" s="47"/>
      <c r="L6" s="47"/>
      <c r="M6" s="61"/>
      <c r="N6" s="64"/>
    </row>
    <row r="7" spans="1:14" ht="15" customHeight="1" x14ac:dyDescent="0.25">
      <c r="A7" s="46" t="s">
        <v>101</v>
      </c>
      <c r="B7" s="47"/>
      <c r="C7" s="6"/>
      <c r="D7" s="6"/>
      <c r="E7" s="6">
        <f>SUM(E8:E19)</f>
        <v>48</v>
      </c>
      <c r="F7" s="13"/>
      <c r="G7" s="13"/>
      <c r="H7" s="13"/>
      <c r="I7" s="13"/>
      <c r="J7" s="13"/>
      <c r="K7" s="13"/>
      <c r="L7" s="13"/>
      <c r="M7" s="14"/>
      <c r="N7" s="16"/>
    </row>
    <row r="8" spans="1:14" s="5" customFormat="1" ht="12.75" customHeight="1" x14ac:dyDescent="0.2">
      <c r="A8" s="17" t="s">
        <v>138</v>
      </c>
      <c r="B8" s="10" t="s">
        <v>14</v>
      </c>
      <c r="C8" s="14" t="s">
        <v>21</v>
      </c>
      <c r="D8" s="14" t="s">
        <v>30</v>
      </c>
      <c r="E8" s="14">
        <v>5</v>
      </c>
      <c r="F8" s="14" t="s">
        <v>32</v>
      </c>
      <c r="G8" s="14"/>
      <c r="H8" s="14"/>
      <c r="I8" s="14"/>
      <c r="J8" s="14"/>
      <c r="K8" s="14"/>
      <c r="L8" s="14"/>
      <c r="M8" s="14" t="s">
        <v>36</v>
      </c>
      <c r="N8" s="16" t="s">
        <v>36</v>
      </c>
    </row>
    <row r="9" spans="1:14" s="5" customFormat="1" ht="12.75" customHeight="1" x14ac:dyDescent="0.2">
      <c r="A9" s="17" t="s">
        <v>139</v>
      </c>
      <c r="B9" s="10" t="s">
        <v>70</v>
      </c>
      <c r="C9" s="14" t="s">
        <v>28</v>
      </c>
      <c r="D9" s="14" t="s">
        <v>30</v>
      </c>
      <c r="E9" s="14">
        <v>3</v>
      </c>
      <c r="F9" s="14"/>
      <c r="G9" s="14" t="s">
        <v>32</v>
      </c>
      <c r="H9" s="14"/>
      <c r="I9" s="14"/>
      <c r="J9" s="14"/>
      <c r="K9" s="14"/>
      <c r="L9" s="14"/>
      <c r="M9" s="38" t="s">
        <v>118</v>
      </c>
      <c r="N9" s="16" t="s">
        <v>36</v>
      </c>
    </row>
    <row r="10" spans="1:14" s="5" customFormat="1" ht="12.75" customHeight="1" x14ac:dyDescent="0.2">
      <c r="A10" s="17" t="s">
        <v>140</v>
      </c>
      <c r="B10" s="10" t="s">
        <v>71</v>
      </c>
      <c r="C10" s="14" t="s">
        <v>22</v>
      </c>
      <c r="D10" s="14" t="s">
        <v>30</v>
      </c>
      <c r="E10" s="14">
        <v>3</v>
      </c>
      <c r="F10" s="14" t="s">
        <v>32</v>
      </c>
      <c r="G10" s="14"/>
      <c r="H10" s="14"/>
      <c r="I10" s="14"/>
      <c r="J10" s="14"/>
      <c r="K10" s="14"/>
      <c r="L10" s="14"/>
      <c r="M10" s="14"/>
      <c r="N10" s="16" t="s">
        <v>132</v>
      </c>
    </row>
    <row r="11" spans="1:14" s="5" customFormat="1" ht="12.75" customHeight="1" x14ac:dyDescent="0.2">
      <c r="A11" s="17" t="s">
        <v>141</v>
      </c>
      <c r="B11" s="10" t="s">
        <v>72</v>
      </c>
      <c r="C11" s="14" t="s">
        <v>21</v>
      </c>
      <c r="D11" s="42" t="s">
        <v>29</v>
      </c>
      <c r="E11" s="42">
        <v>4</v>
      </c>
      <c r="F11" s="14" t="s">
        <v>32</v>
      </c>
      <c r="G11" s="14"/>
      <c r="H11" s="14"/>
      <c r="I11" s="14"/>
      <c r="J11" s="14"/>
      <c r="K11" s="14"/>
      <c r="L11" s="14"/>
      <c r="M11" s="14"/>
      <c r="N11" s="16"/>
    </row>
    <row r="12" spans="1:14" s="5" customFormat="1" ht="12.75" customHeight="1" x14ac:dyDescent="0.2">
      <c r="A12" s="17" t="s">
        <v>142</v>
      </c>
      <c r="B12" s="10" t="s">
        <v>116</v>
      </c>
      <c r="C12" s="14" t="s">
        <v>21</v>
      </c>
      <c r="D12" s="14" t="s">
        <v>29</v>
      </c>
      <c r="E12" s="14">
        <v>5</v>
      </c>
      <c r="F12" s="14"/>
      <c r="G12" s="14" t="s">
        <v>32</v>
      </c>
      <c r="H12" s="14"/>
      <c r="I12" s="14"/>
      <c r="J12" s="14"/>
      <c r="K12" s="14"/>
      <c r="L12" s="14"/>
      <c r="M12" s="14" t="s">
        <v>119</v>
      </c>
      <c r="N12" s="16"/>
    </row>
    <row r="13" spans="1:14" s="5" customFormat="1" ht="12.75" customHeight="1" x14ac:dyDescent="0.25">
      <c r="A13" s="18" t="s">
        <v>143</v>
      </c>
      <c r="B13" s="10" t="s">
        <v>73</v>
      </c>
      <c r="C13" s="14" t="s">
        <v>21</v>
      </c>
      <c r="D13" s="14" t="s">
        <v>29</v>
      </c>
      <c r="E13" s="42">
        <v>4</v>
      </c>
      <c r="F13" s="14" t="s">
        <v>32</v>
      </c>
      <c r="G13" s="14"/>
      <c r="H13" s="14"/>
      <c r="I13" s="14"/>
      <c r="J13" s="14"/>
      <c r="K13" s="14"/>
      <c r="L13" s="14"/>
      <c r="M13" s="14"/>
      <c r="N13" s="16"/>
    </row>
    <row r="14" spans="1:14" s="5" customFormat="1" ht="12.75" customHeight="1" x14ac:dyDescent="0.2">
      <c r="A14" s="17" t="s">
        <v>144</v>
      </c>
      <c r="B14" s="10" t="s">
        <v>43</v>
      </c>
      <c r="C14" s="14" t="s">
        <v>21</v>
      </c>
      <c r="D14" s="14" t="s">
        <v>29</v>
      </c>
      <c r="E14" s="14">
        <v>5</v>
      </c>
      <c r="F14" s="14" t="s">
        <v>32</v>
      </c>
      <c r="G14" s="14"/>
      <c r="H14" s="14"/>
      <c r="I14" s="14"/>
      <c r="J14" s="14"/>
      <c r="K14" s="14"/>
      <c r="L14" s="14"/>
      <c r="M14" s="14"/>
      <c r="N14" s="16"/>
    </row>
    <row r="15" spans="1:14" s="5" customFormat="1" ht="12.75" customHeight="1" x14ac:dyDescent="0.2">
      <c r="A15" s="17" t="s">
        <v>145</v>
      </c>
      <c r="B15" s="10" t="s">
        <v>44</v>
      </c>
      <c r="C15" s="14" t="s">
        <v>21</v>
      </c>
      <c r="D15" s="14" t="s">
        <v>29</v>
      </c>
      <c r="E15" s="14">
        <v>4</v>
      </c>
      <c r="F15" s="14"/>
      <c r="G15" s="14" t="s">
        <v>32</v>
      </c>
      <c r="H15" s="14"/>
      <c r="I15" s="14"/>
      <c r="J15" s="14"/>
      <c r="K15" s="14"/>
      <c r="L15" s="14"/>
      <c r="M15" s="14" t="s">
        <v>120</v>
      </c>
      <c r="N15" s="16"/>
    </row>
    <row r="16" spans="1:14" s="5" customFormat="1" ht="12.75" customHeight="1" x14ac:dyDescent="0.2">
      <c r="A16" s="17" t="s">
        <v>146</v>
      </c>
      <c r="B16" s="10" t="s">
        <v>74</v>
      </c>
      <c r="C16" s="14" t="s">
        <v>35</v>
      </c>
      <c r="D16" s="14" t="s">
        <v>29</v>
      </c>
      <c r="E16" s="14">
        <v>3</v>
      </c>
      <c r="F16" s="14"/>
      <c r="G16" s="14"/>
      <c r="H16" s="14" t="s">
        <v>32</v>
      </c>
      <c r="I16" s="14"/>
      <c r="J16" s="14"/>
      <c r="K16" s="14"/>
      <c r="L16" s="14"/>
      <c r="M16" s="14" t="s">
        <v>122</v>
      </c>
      <c r="N16" s="16"/>
    </row>
    <row r="17" spans="1:14" s="5" customFormat="1" ht="12.75" customHeight="1" x14ac:dyDescent="0.2">
      <c r="A17" s="17" t="s">
        <v>147</v>
      </c>
      <c r="B17" s="10" t="s">
        <v>59</v>
      </c>
      <c r="C17" s="14" t="s">
        <v>108</v>
      </c>
      <c r="D17" s="14" t="s">
        <v>29</v>
      </c>
      <c r="E17" s="14">
        <v>5</v>
      </c>
      <c r="F17" s="14" t="s">
        <v>32</v>
      </c>
      <c r="G17" s="14"/>
      <c r="H17" s="14"/>
      <c r="I17" s="14"/>
      <c r="J17" s="14"/>
      <c r="K17" s="14"/>
      <c r="L17" s="14"/>
      <c r="M17" s="14"/>
      <c r="N17" s="16"/>
    </row>
    <row r="18" spans="1:14" s="5" customFormat="1" ht="12.75" customHeight="1" x14ac:dyDescent="0.2">
      <c r="A18" s="17" t="s">
        <v>148</v>
      </c>
      <c r="B18" s="10" t="s">
        <v>15</v>
      </c>
      <c r="C18" s="14" t="s">
        <v>23</v>
      </c>
      <c r="D18" s="14" t="s">
        <v>29</v>
      </c>
      <c r="E18" s="14">
        <v>2</v>
      </c>
      <c r="F18" s="14" t="s">
        <v>32</v>
      </c>
      <c r="G18" s="14"/>
      <c r="H18" s="14"/>
      <c r="I18" s="14"/>
      <c r="J18" s="14"/>
      <c r="K18" s="14"/>
      <c r="L18" s="14"/>
      <c r="M18" s="14"/>
      <c r="N18" s="16"/>
    </row>
    <row r="19" spans="1:14" s="5" customFormat="1" ht="12.75" customHeight="1" x14ac:dyDescent="0.25">
      <c r="A19" s="18" t="s">
        <v>149</v>
      </c>
      <c r="B19" s="10" t="s">
        <v>75</v>
      </c>
      <c r="C19" s="14" t="s">
        <v>21</v>
      </c>
      <c r="D19" s="14" t="s">
        <v>29</v>
      </c>
      <c r="E19" s="14">
        <v>5</v>
      </c>
      <c r="F19" s="14"/>
      <c r="G19" s="14" t="s">
        <v>32</v>
      </c>
      <c r="H19" s="14"/>
      <c r="I19" s="14"/>
      <c r="J19" s="14"/>
      <c r="K19" s="14"/>
      <c r="L19" s="14"/>
      <c r="M19" s="14"/>
      <c r="N19" s="16"/>
    </row>
    <row r="20" spans="1:14" s="5" customFormat="1" ht="15" customHeight="1" x14ac:dyDescent="0.25">
      <c r="A20" s="46" t="s">
        <v>102</v>
      </c>
      <c r="B20" s="47"/>
      <c r="C20" s="6"/>
      <c r="D20" s="6"/>
      <c r="E20" s="19">
        <f>SUM(E21:E35)</f>
        <v>50</v>
      </c>
      <c r="F20" s="14"/>
      <c r="G20" s="14"/>
      <c r="H20" s="14"/>
      <c r="I20" s="14"/>
      <c r="J20" s="14"/>
      <c r="K20" s="14"/>
      <c r="L20" s="14"/>
      <c r="M20" s="14"/>
      <c r="N20" s="16"/>
    </row>
    <row r="21" spans="1:14" s="5" customFormat="1" ht="12.75" customHeight="1" x14ac:dyDescent="0.25">
      <c r="A21" s="20" t="s">
        <v>150</v>
      </c>
      <c r="B21" s="10" t="s">
        <v>20</v>
      </c>
      <c r="C21" s="14" t="s">
        <v>35</v>
      </c>
      <c r="D21" s="14" t="s">
        <v>29</v>
      </c>
      <c r="E21" s="14">
        <v>3</v>
      </c>
      <c r="F21" s="14"/>
      <c r="G21" s="14" t="s">
        <v>32</v>
      </c>
      <c r="H21" s="14"/>
      <c r="I21" s="14"/>
      <c r="J21" s="14"/>
      <c r="K21" s="14"/>
      <c r="L21" s="14"/>
      <c r="M21" s="14"/>
      <c r="N21" s="16"/>
    </row>
    <row r="22" spans="1:14" s="5" customFormat="1" ht="12.75" customHeight="1" x14ac:dyDescent="0.25">
      <c r="A22" s="21" t="s">
        <v>151</v>
      </c>
      <c r="B22" s="10" t="s">
        <v>41</v>
      </c>
      <c r="C22" s="14" t="s">
        <v>35</v>
      </c>
      <c r="D22" s="14" t="s">
        <v>29</v>
      </c>
      <c r="E22" s="42">
        <v>3</v>
      </c>
      <c r="F22" s="14"/>
      <c r="G22" s="14" t="s">
        <v>32</v>
      </c>
      <c r="H22" s="14"/>
      <c r="I22" s="14"/>
      <c r="J22" s="14"/>
      <c r="K22" s="14"/>
      <c r="L22" s="14"/>
      <c r="M22" s="14" t="s">
        <v>119</v>
      </c>
      <c r="N22" s="16"/>
    </row>
    <row r="23" spans="1:14" s="5" customFormat="1" ht="12.75" customHeight="1" x14ac:dyDescent="0.25">
      <c r="A23" s="21" t="s">
        <v>152</v>
      </c>
      <c r="B23" s="10" t="s">
        <v>42</v>
      </c>
      <c r="C23" s="14" t="s">
        <v>35</v>
      </c>
      <c r="D23" s="14" t="s">
        <v>29</v>
      </c>
      <c r="E23" s="14">
        <v>3</v>
      </c>
      <c r="F23" s="14"/>
      <c r="G23" s="14"/>
      <c r="H23" s="14" t="s">
        <v>32</v>
      </c>
      <c r="I23" s="14"/>
      <c r="J23" s="14"/>
      <c r="K23" s="14"/>
      <c r="L23" s="14"/>
      <c r="M23" s="14" t="s">
        <v>123</v>
      </c>
      <c r="N23" s="16"/>
    </row>
    <row r="24" spans="1:14" s="5" customFormat="1" ht="27" customHeight="1" x14ac:dyDescent="0.2">
      <c r="A24" s="17" t="s">
        <v>153</v>
      </c>
      <c r="B24" s="10" t="s">
        <v>77</v>
      </c>
      <c r="C24" s="14" t="s">
        <v>110</v>
      </c>
      <c r="D24" s="14" t="s">
        <v>29</v>
      </c>
      <c r="E24" s="14">
        <v>4</v>
      </c>
      <c r="F24" s="14"/>
      <c r="G24" s="14"/>
      <c r="H24" s="14" t="s">
        <v>32</v>
      </c>
      <c r="I24" s="14"/>
      <c r="J24" s="14"/>
      <c r="K24" s="14"/>
      <c r="L24" s="14"/>
      <c r="M24" s="14" t="s">
        <v>124</v>
      </c>
      <c r="N24" s="16"/>
    </row>
    <row r="25" spans="1:14" s="5" customFormat="1" ht="12.75" customHeight="1" x14ac:dyDescent="0.25">
      <c r="A25" s="21" t="s">
        <v>154</v>
      </c>
      <c r="B25" s="10" t="s">
        <v>78</v>
      </c>
      <c r="C25" s="14" t="s">
        <v>21</v>
      </c>
      <c r="D25" s="14" t="s">
        <v>30</v>
      </c>
      <c r="E25" s="14">
        <v>4</v>
      </c>
      <c r="F25" s="14"/>
      <c r="G25" s="14"/>
      <c r="H25" s="14" t="s">
        <v>32</v>
      </c>
      <c r="I25" s="14"/>
      <c r="J25" s="14"/>
      <c r="K25" s="14"/>
      <c r="L25" s="14"/>
      <c r="M25" s="14" t="s">
        <v>125</v>
      </c>
      <c r="N25" s="16"/>
    </row>
    <row r="26" spans="1:14" s="5" customFormat="1" ht="12.75" customHeight="1" x14ac:dyDescent="0.25">
      <c r="A26" s="21" t="s">
        <v>155</v>
      </c>
      <c r="B26" s="10" t="s">
        <v>79</v>
      </c>
      <c r="C26" s="14" t="s">
        <v>21</v>
      </c>
      <c r="D26" s="14" t="s">
        <v>29</v>
      </c>
      <c r="E26" s="42">
        <v>5</v>
      </c>
      <c r="F26" s="14"/>
      <c r="G26" s="14"/>
      <c r="H26" s="14"/>
      <c r="I26" s="14" t="s">
        <v>32</v>
      </c>
      <c r="J26" s="14"/>
      <c r="K26" s="14"/>
      <c r="L26" s="14"/>
      <c r="M26" s="14" t="s">
        <v>119</v>
      </c>
      <c r="N26" s="16"/>
    </row>
    <row r="27" spans="1:14" s="5" customFormat="1" ht="26.25" customHeight="1" x14ac:dyDescent="0.25">
      <c r="A27" s="21" t="s">
        <v>156</v>
      </c>
      <c r="B27" s="10" t="s">
        <v>80</v>
      </c>
      <c r="C27" s="14" t="s">
        <v>21</v>
      </c>
      <c r="D27" s="14" t="s">
        <v>29</v>
      </c>
      <c r="E27" s="14">
        <v>4</v>
      </c>
      <c r="F27" s="14"/>
      <c r="G27" s="14"/>
      <c r="H27" s="14"/>
      <c r="I27" s="14" t="s">
        <v>32</v>
      </c>
      <c r="J27" s="14"/>
      <c r="K27" s="14"/>
      <c r="L27" s="14"/>
      <c r="M27" s="14" t="s">
        <v>128</v>
      </c>
      <c r="N27" s="16"/>
    </row>
    <row r="28" spans="1:14" s="5" customFormat="1" ht="12.75" customHeight="1" x14ac:dyDescent="0.25">
      <c r="A28" s="21" t="s">
        <v>156</v>
      </c>
      <c r="B28" s="10" t="s">
        <v>81</v>
      </c>
      <c r="C28" s="14" t="s">
        <v>23</v>
      </c>
      <c r="D28" s="14" t="s">
        <v>30</v>
      </c>
      <c r="E28" s="14">
        <v>2</v>
      </c>
      <c r="F28" s="14"/>
      <c r="G28" s="14"/>
      <c r="H28" s="14"/>
      <c r="I28" s="14" t="s">
        <v>32</v>
      </c>
      <c r="J28" s="14"/>
      <c r="K28" s="14"/>
      <c r="L28" s="14"/>
      <c r="M28" s="14"/>
      <c r="N28" s="16"/>
    </row>
    <row r="29" spans="1:14" s="5" customFormat="1" ht="12.75" customHeight="1" x14ac:dyDescent="0.2">
      <c r="A29" s="17" t="s">
        <v>156</v>
      </c>
      <c r="B29" s="40" t="s">
        <v>160</v>
      </c>
      <c r="C29" s="41" t="s">
        <v>23</v>
      </c>
      <c r="D29" s="41" t="s">
        <v>29</v>
      </c>
      <c r="E29" s="41">
        <v>2</v>
      </c>
      <c r="F29" s="41"/>
      <c r="G29" s="41"/>
      <c r="H29" s="41"/>
      <c r="I29" s="41" t="s">
        <v>32</v>
      </c>
      <c r="J29" s="41"/>
      <c r="K29" s="41"/>
      <c r="L29" s="41"/>
      <c r="M29" s="14"/>
      <c r="N29" s="16"/>
    </row>
    <row r="30" spans="1:14" s="5" customFormat="1" ht="12.75" customHeight="1" x14ac:dyDescent="0.2">
      <c r="A30" s="17" t="s">
        <v>156</v>
      </c>
      <c r="B30" s="10" t="s">
        <v>82</v>
      </c>
      <c r="C30" s="14" t="s">
        <v>23</v>
      </c>
      <c r="D30" s="14" t="s">
        <v>29</v>
      </c>
      <c r="E30" s="14">
        <v>2</v>
      </c>
      <c r="F30" s="14"/>
      <c r="G30" s="14"/>
      <c r="H30" s="14"/>
      <c r="I30" s="14" t="s">
        <v>32</v>
      </c>
      <c r="J30" s="14"/>
      <c r="K30" s="14"/>
      <c r="L30" s="14"/>
      <c r="M30" s="14" t="s">
        <v>129</v>
      </c>
      <c r="N30" s="16"/>
    </row>
    <row r="31" spans="1:14" s="5" customFormat="1" ht="12.75" customHeight="1" x14ac:dyDescent="0.2">
      <c r="A31" s="17" t="s">
        <v>157</v>
      </c>
      <c r="B31" s="10" t="s">
        <v>83</v>
      </c>
      <c r="C31" s="14" t="s">
        <v>21</v>
      </c>
      <c r="D31" s="14" t="s">
        <v>29</v>
      </c>
      <c r="E31" s="14">
        <v>5</v>
      </c>
      <c r="F31" s="14"/>
      <c r="G31" s="14"/>
      <c r="H31" s="14"/>
      <c r="I31" s="14"/>
      <c r="J31" s="14" t="s">
        <v>32</v>
      </c>
      <c r="K31" s="14"/>
      <c r="L31" s="14"/>
      <c r="M31" s="14" t="s">
        <v>133</v>
      </c>
      <c r="N31" s="16"/>
    </row>
    <row r="32" spans="1:14" s="5" customFormat="1" ht="12.75" customHeight="1" x14ac:dyDescent="0.25">
      <c r="A32" s="21" t="s">
        <v>158</v>
      </c>
      <c r="B32" s="10" t="s">
        <v>84</v>
      </c>
      <c r="C32" s="14" t="s">
        <v>21</v>
      </c>
      <c r="D32" s="14" t="s">
        <v>29</v>
      </c>
      <c r="E32" s="14">
        <v>4</v>
      </c>
      <c r="F32" s="14"/>
      <c r="G32" s="14"/>
      <c r="H32" s="14"/>
      <c r="I32" s="14"/>
      <c r="J32" s="14" t="s">
        <v>32</v>
      </c>
      <c r="K32" s="14"/>
      <c r="L32" s="14"/>
      <c r="M32" s="14" t="s">
        <v>134</v>
      </c>
      <c r="N32" s="16"/>
    </row>
    <row r="33" spans="1:14" s="5" customFormat="1" ht="24.75" customHeight="1" x14ac:dyDescent="0.2">
      <c r="A33" s="17" t="s">
        <v>158</v>
      </c>
      <c r="B33" s="10" t="s">
        <v>85</v>
      </c>
      <c r="C33" s="14" t="s">
        <v>109</v>
      </c>
      <c r="D33" s="14" t="s">
        <v>29</v>
      </c>
      <c r="E33" s="14">
        <v>3</v>
      </c>
      <c r="F33" s="14"/>
      <c r="G33" s="14"/>
      <c r="H33" s="14"/>
      <c r="I33" s="14"/>
      <c r="J33" s="14" t="s">
        <v>32</v>
      </c>
      <c r="K33" s="14"/>
      <c r="L33" s="14"/>
      <c r="M33" s="14" t="s">
        <v>135</v>
      </c>
      <c r="N33" s="16"/>
    </row>
    <row r="34" spans="1:14" s="5" customFormat="1" ht="12.75" customHeight="1" x14ac:dyDescent="0.25">
      <c r="A34" s="21" t="s">
        <v>158</v>
      </c>
      <c r="B34" s="10" t="s">
        <v>159</v>
      </c>
      <c r="C34" s="14" t="s">
        <v>21</v>
      </c>
      <c r="D34" s="14" t="s">
        <v>29</v>
      </c>
      <c r="E34" s="14">
        <v>4</v>
      </c>
      <c r="F34" s="14"/>
      <c r="G34" s="14"/>
      <c r="H34" s="14"/>
      <c r="I34" s="14"/>
      <c r="J34" s="14"/>
      <c r="K34" s="14" t="s">
        <v>32</v>
      </c>
      <c r="L34" s="14"/>
      <c r="M34" s="14"/>
      <c r="N34" s="16"/>
    </row>
    <row r="35" spans="1:14" s="5" customFormat="1" ht="12.75" customHeight="1" thickBot="1" x14ac:dyDescent="0.3">
      <c r="A35" s="22" t="s">
        <v>161</v>
      </c>
      <c r="B35" s="23" t="s">
        <v>86</v>
      </c>
      <c r="C35" s="24" t="s">
        <v>23</v>
      </c>
      <c r="D35" s="24" t="s">
        <v>30</v>
      </c>
      <c r="E35" s="24">
        <v>2</v>
      </c>
      <c r="F35" s="24"/>
      <c r="G35" s="24"/>
      <c r="H35" s="24"/>
      <c r="I35" s="24"/>
      <c r="J35" s="24"/>
      <c r="K35" s="24" t="s">
        <v>32</v>
      </c>
      <c r="L35" s="24"/>
      <c r="M35" s="24"/>
      <c r="N35" s="25"/>
    </row>
    <row r="36" spans="1:14" ht="18" customHeight="1" x14ac:dyDescent="0.25">
      <c r="A36" s="54" t="s">
        <v>99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</row>
    <row r="37" spans="1:14" ht="15" customHeight="1" thickBot="1" x14ac:dyDescent="0.3">
      <c r="A37" s="56" t="s">
        <v>100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</row>
    <row r="38" spans="1:14" ht="12" customHeight="1" x14ac:dyDescent="0.25">
      <c r="A38" s="52" t="s">
        <v>8</v>
      </c>
      <c r="B38" s="51" t="s">
        <v>2</v>
      </c>
      <c r="C38" s="58" t="s">
        <v>24</v>
      </c>
      <c r="D38" s="58" t="s">
        <v>25</v>
      </c>
      <c r="E38" s="58" t="s">
        <v>45</v>
      </c>
      <c r="F38" s="58" t="s">
        <v>0</v>
      </c>
      <c r="G38" s="58"/>
      <c r="H38" s="58" t="s">
        <v>1</v>
      </c>
      <c r="I38" s="60"/>
      <c r="J38" s="58" t="s">
        <v>11</v>
      </c>
      <c r="K38" s="60"/>
      <c r="L38" s="12" t="s">
        <v>39</v>
      </c>
      <c r="M38" s="58" t="s">
        <v>26</v>
      </c>
      <c r="N38" s="63" t="s">
        <v>27</v>
      </c>
    </row>
    <row r="39" spans="1:14" ht="12" customHeight="1" x14ac:dyDescent="0.25">
      <c r="A39" s="53"/>
      <c r="B39" s="47"/>
      <c r="C39" s="61"/>
      <c r="D39" s="61"/>
      <c r="E39" s="59"/>
      <c r="F39" s="61" t="s">
        <v>10</v>
      </c>
      <c r="G39" s="62"/>
      <c r="H39" s="62"/>
      <c r="I39" s="62"/>
      <c r="J39" s="62"/>
      <c r="K39" s="62"/>
      <c r="L39" s="62"/>
      <c r="M39" s="61"/>
      <c r="N39" s="64"/>
    </row>
    <row r="40" spans="1:14" ht="12" customHeight="1" x14ac:dyDescent="0.25">
      <c r="A40" s="53"/>
      <c r="B40" s="47"/>
      <c r="C40" s="61"/>
      <c r="D40" s="61"/>
      <c r="E40" s="59"/>
      <c r="F40" s="6" t="s">
        <v>3</v>
      </c>
      <c r="G40" s="6" t="s">
        <v>4</v>
      </c>
      <c r="H40" s="6" t="s">
        <v>5</v>
      </c>
      <c r="I40" s="6" t="s">
        <v>6</v>
      </c>
      <c r="J40" s="6" t="s">
        <v>12</v>
      </c>
      <c r="K40" s="6" t="s">
        <v>13</v>
      </c>
      <c r="L40" s="6" t="s">
        <v>40</v>
      </c>
      <c r="M40" s="61"/>
      <c r="N40" s="64"/>
    </row>
    <row r="41" spans="1:14" ht="12" customHeight="1" x14ac:dyDescent="0.25">
      <c r="A41" s="53"/>
      <c r="B41" s="47"/>
      <c r="C41" s="61"/>
      <c r="D41" s="61"/>
      <c r="E41" s="59"/>
      <c r="F41" s="50" t="s">
        <v>9</v>
      </c>
      <c r="G41" s="47"/>
      <c r="H41" s="47"/>
      <c r="I41" s="47"/>
      <c r="J41" s="47"/>
      <c r="K41" s="47"/>
      <c r="L41" s="47"/>
      <c r="M41" s="61"/>
      <c r="N41" s="64"/>
    </row>
    <row r="42" spans="1:14" s="5" customFormat="1" ht="12.75" customHeight="1" x14ac:dyDescent="0.25">
      <c r="A42" s="46" t="s">
        <v>103</v>
      </c>
      <c r="B42" s="47"/>
      <c r="C42" s="26"/>
      <c r="D42" s="26"/>
      <c r="E42" s="8">
        <f>SUM(E43:E57)</f>
        <v>57</v>
      </c>
      <c r="F42" s="14"/>
      <c r="G42" s="14"/>
      <c r="H42" s="14"/>
      <c r="I42" s="14"/>
      <c r="J42" s="14"/>
      <c r="K42" s="14"/>
      <c r="L42" s="14"/>
      <c r="M42" s="14"/>
      <c r="N42" s="16"/>
    </row>
    <row r="43" spans="1:14" s="5" customFormat="1" ht="12.75" customHeight="1" x14ac:dyDescent="0.25">
      <c r="A43" s="18" t="s">
        <v>162</v>
      </c>
      <c r="B43" s="10" t="s">
        <v>87</v>
      </c>
      <c r="C43" s="14" t="s">
        <v>23</v>
      </c>
      <c r="D43" s="14" t="s">
        <v>30</v>
      </c>
      <c r="E43" s="14">
        <v>2</v>
      </c>
      <c r="F43" s="14" t="s">
        <v>32</v>
      </c>
      <c r="G43" s="14"/>
      <c r="H43" s="14"/>
      <c r="I43" s="14"/>
      <c r="J43" s="14"/>
      <c r="K43" s="14"/>
      <c r="L43" s="14"/>
      <c r="M43" s="14"/>
      <c r="N43" s="16" t="s">
        <v>36</v>
      </c>
    </row>
    <row r="44" spans="1:14" s="5" customFormat="1" ht="12.75" customHeight="1" x14ac:dyDescent="0.25">
      <c r="A44" s="18" t="s">
        <v>163</v>
      </c>
      <c r="B44" s="10" t="s">
        <v>88</v>
      </c>
      <c r="C44" s="14" t="s">
        <v>109</v>
      </c>
      <c r="D44" s="14" t="s">
        <v>29</v>
      </c>
      <c r="E44" s="14">
        <v>3</v>
      </c>
      <c r="F44" s="14"/>
      <c r="G44" s="14" t="s">
        <v>32</v>
      </c>
      <c r="H44" s="14"/>
      <c r="I44" s="14"/>
      <c r="J44" s="14"/>
      <c r="K44" s="14"/>
      <c r="L44" s="14"/>
      <c r="M44" s="14"/>
      <c r="N44" s="16"/>
    </row>
    <row r="45" spans="1:14" s="5" customFormat="1" ht="12.75" customHeight="1" x14ac:dyDescent="0.25">
      <c r="A45" s="21" t="s">
        <v>164</v>
      </c>
      <c r="B45" s="40" t="s">
        <v>76</v>
      </c>
      <c r="C45" s="41" t="s">
        <v>21</v>
      </c>
      <c r="D45" s="41" t="s">
        <v>29</v>
      </c>
      <c r="E45" s="41">
        <v>4</v>
      </c>
      <c r="F45" s="41"/>
      <c r="G45" s="41" t="s">
        <v>32</v>
      </c>
      <c r="H45" s="41"/>
      <c r="I45" s="41"/>
      <c r="J45" s="41"/>
      <c r="K45" s="41"/>
      <c r="L45" s="41"/>
      <c r="M45" s="14" t="s">
        <v>121</v>
      </c>
      <c r="N45" s="16" t="s">
        <v>36</v>
      </c>
    </row>
    <row r="46" spans="1:14" s="5" customFormat="1" ht="12.75" customHeight="1" x14ac:dyDescent="0.25">
      <c r="A46" s="21" t="s">
        <v>166</v>
      </c>
      <c r="B46" s="40" t="s">
        <v>89</v>
      </c>
      <c r="C46" s="41" t="s">
        <v>21</v>
      </c>
      <c r="D46" s="41" t="s">
        <v>30</v>
      </c>
      <c r="E46" s="41">
        <v>4</v>
      </c>
      <c r="F46" s="41"/>
      <c r="G46" s="41"/>
      <c r="H46" s="41" t="s">
        <v>32</v>
      </c>
      <c r="I46" s="41"/>
      <c r="J46" s="41"/>
      <c r="K46" s="41"/>
      <c r="L46" s="41"/>
      <c r="M46" s="14" t="s">
        <v>121</v>
      </c>
      <c r="N46" s="16"/>
    </row>
    <row r="47" spans="1:14" s="5" customFormat="1" ht="12.75" customHeight="1" x14ac:dyDescent="0.25">
      <c r="A47" s="21" t="s">
        <v>165</v>
      </c>
      <c r="B47" s="10" t="s">
        <v>90</v>
      </c>
      <c r="C47" s="14" t="s">
        <v>21</v>
      </c>
      <c r="D47" s="14" t="s">
        <v>29</v>
      </c>
      <c r="E47" s="14">
        <v>5</v>
      </c>
      <c r="F47" s="14"/>
      <c r="G47" s="14"/>
      <c r="H47" s="14" t="s">
        <v>32</v>
      </c>
      <c r="I47" s="14"/>
      <c r="J47" s="14"/>
      <c r="K47" s="14"/>
      <c r="L47" s="14"/>
      <c r="M47" s="14" t="s">
        <v>126</v>
      </c>
      <c r="N47" s="16" t="s">
        <v>36</v>
      </c>
    </row>
    <row r="48" spans="1:14" s="5" customFormat="1" ht="25.5" customHeight="1" x14ac:dyDescent="0.25">
      <c r="A48" s="21" t="s">
        <v>166</v>
      </c>
      <c r="B48" s="10" t="s">
        <v>91</v>
      </c>
      <c r="C48" s="14" t="s">
        <v>23</v>
      </c>
      <c r="D48" s="14" t="s">
        <v>29</v>
      </c>
      <c r="E48" s="14">
        <v>2</v>
      </c>
      <c r="F48" s="14"/>
      <c r="G48" s="14"/>
      <c r="H48" s="14" t="s">
        <v>32</v>
      </c>
      <c r="I48" s="14"/>
      <c r="J48" s="14"/>
      <c r="K48" s="14"/>
      <c r="L48" s="14"/>
      <c r="M48" s="14" t="s">
        <v>127</v>
      </c>
      <c r="N48" s="16" t="s">
        <v>36</v>
      </c>
    </row>
    <row r="49" spans="1:14" s="5" customFormat="1" ht="25.5" customHeight="1" x14ac:dyDescent="0.25">
      <c r="A49" s="21" t="s">
        <v>167</v>
      </c>
      <c r="B49" s="10" t="s">
        <v>92</v>
      </c>
      <c r="C49" s="14" t="s">
        <v>21</v>
      </c>
      <c r="D49" s="14" t="s">
        <v>29</v>
      </c>
      <c r="E49" s="14">
        <v>4</v>
      </c>
      <c r="F49" s="14"/>
      <c r="G49" s="14"/>
      <c r="H49" s="14"/>
      <c r="I49" s="14" t="s">
        <v>32</v>
      </c>
      <c r="J49" s="14"/>
      <c r="K49" s="14"/>
      <c r="L49" s="14"/>
      <c r="M49" s="14" t="s">
        <v>130</v>
      </c>
      <c r="N49" s="16" t="s">
        <v>36</v>
      </c>
    </row>
    <row r="50" spans="1:14" s="5" customFormat="1" ht="26.25" customHeight="1" x14ac:dyDescent="0.25">
      <c r="A50" s="21" t="s">
        <v>167</v>
      </c>
      <c r="B50" s="40" t="s">
        <v>93</v>
      </c>
      <c r="C50" s="41" t="s">
        <v>21</v>
      </c>
      <c r="D50" s="41" t="s">
        <v>29</v>
      </c>
      <c r="E50" s="41">
        <v>5</v>
      </c>
      <c r="F50" s="41"/>
      <c r="G50" s="41"/>
      <c r="H50" s="41"/>
      <c r="I50" s="41" t="s">
        <v>32</v>
      </c>
      <c r="J50" s="41"/>
      <c r="K50" s="41"/>
      <c r="L50" s="41"/>
      <c r="M50" s="14" t="s">
        <v>131</v>
      </c>
      <c r="N50" s="16" t="s">
        <v>36</v>
      </c>
    </row>
    <row r="51" spans="1:14" s="5" customFormat="1" ht="12.75" customHeight="1" x14ac:dyDescent="0.25">
      <c r="A51" s="21" t="s">
        <v>167</v>
      </c>
      <c r="B51" s="10" t="s">
        <v>94</v>
      </c>
      <c r="C51" s="14" t="s">
        <v>21</v>
      </c>
      <c r="D51" s="14" t="s">
        <v>29</v>
      </c>
      <c r="E51" s="14">
        <v>4</v>
      </c>
      <c r="F51" s="14"/>
      <c r="G51" s="14"/>
      <c r="H51" s="14"/>
      <c r="I51" s="14"/>
      <c r="J51" s="14" t="s">
        <v>32</v>
      </c>
      <c r="K51" s="14"/>
      <c r="L51" s="14"/>
      <c r="M51" s="14"/>
      <c r="N51" s="16" t="s">
        <v>36</v>
      </c>
    </row>
    <row r="52" spans="1:14" s="5" customFormat="1" ht="27" customHeight="1" x14ac:dyDescent="0.25">
      <c r="A52" s="21" t="s">
        <v>168</v>
      </c>
      <c r="B52" s="10" t="s">
        <v>95</v>
      </c>
      <c r="C52" s="14" t="s">
        <v>21</v>
      </c>
      <c r="D52" s="14" t="s">
        <v>29</v>
      </c>
      <c r="E52" s="14">
        <v>4</v>
      </c>
      <c r="F52" s="14"/>
      <c r="G52" s="14"/>
      <c r="H52" s="14"/>
      <c r="I52" s="14"/>
      <c r="J52" s="14" t="s">
        <v>32</v>
      </c>
      <c r="K52" s="14"/>
      <c r="L52" s="14"/>
      <c r="M52" s="14" t="s">
        <v>136</v>
      </c>
      <c r="N52" s="16" t="s">
        <v>36</v>
      </c>
    </row>
    <row r="53" spans="1:14" s="5" customFormat="1" ht="24" customHeight="1" x14ac:dyDescent="0.25">
      <c r="A53" s="21" t="s">
        <v>180</v>
      </c>
      <c r="B53" s="10" t="s">
        <v>106</v>
      </c>
      <c r="C53" s="14" t="s">
        <v>109</v>
      </c>
      <c r="D53" s="14" t="s">
        <v>29</v>
      </c>
      <c r="E53" s="14">
        <v>3</v>
      </c>
      <c r="F53" s="14"/>
      <c r="G53" s="14"/>
      <c r="H53" s="14"/>
      <c r="I53" s="14"/>
      <c r="J53" s="14" t="s">
        <v>32</v>
      </c>
      <c r="K53" s="14"/>
      <c r="L53" s="14"/>
      <c r="M53" s="14"/>
      <c r="N53" s="16" t="s">
        <v>36</v>
      </c>
    </row>
    <row r="54" spans="1:14" s="9" customFormat="1" ht="12.75" customHeight="1" x14ac:dyDescent="0.25">
      <c r="A54" s="27" t="s">
        <v>169</v>
      </c>
      <c r="B54" s="10" t="s">
        <v>107</v>
      </c>
      <c r="C54" s="14" t="s">
        <v>21</v>
      </c>
      <c r="D54" s="14" t="s">
        <v>29</v>
      </c>
      <c r="E54" s="14">
        <v>5</v>
      </c>
      <c r="F54" s="13"/>
      <c r="G54" s="13"/>
      <c r="H54" s="13"/>
      <c r="I54" s="13"/>
      <c r="J54" s="39"/>
      <c r="K54" s="43" t="s">
        <v>32</v>
      </c>
      <c r="L54" s="13"/>
      <c r="M54" s="13"/>
      <c r="N54" s="28"/>
    </row>
    <row r="55" spans="1:14" s="9" customFormat="1" ht="25.5" customHeight="1" x14ac:dyDescent="0.25">
      <c r="A55" s="27" t="s">
        <v>170</v>
      </c>
      <c r="B55" s="10" t="s">
        <v>96</v>
      </c>
      <c r="C55" s="14" t="s">
        <v>21</v>
      </c>
      <c r="D55" s="14" t="s">
        <v>30</v>
      </c>
      <c r="E55" s="14">
        <v>4</v>
      </c>
      <c r="F55" s="13"/>
      <c r="G55" s="13"/>
      <c r="H55" s="13"/>
      <c r="I55" s="13"/>
      <c r="J55" s="13"/>
      <c r="K55" s="14" t="s">
        <v>32</v>
      </c>
      <c r="L55" s="13"/>
      <c r="M55" s="14" t="s">
        <v>130</v>
      </c>
      <c r="N55" s="28"/>
    </row>
    <row r="56" spans="1:14" s="9" customFormat="1" ht="27" customHeight="1" x14ac:dyDescent="0.25">
      <c r="A56" s="27" t="s">
        <v>171</v>
      </c>
      <c r="B56" s="10" t="s">
        <v>97</v>
      </c>
      <c r="C56" s="14" t="s">
        <v>108</v>
      </c>
      <c r="D56" s="14" t="s">
        <v>29</v>
      </c>
      <c r="E56" s="42">
        <v>5</v>
      </c>
      <c r="F56" s="13"/>
      <c r="G56" s="13"/>
      <c r="H56" s="13"/>
      <c r="I56" s="13"/>
      <c r="J56" s="13"/>
      <c r="K56" s="14" t="s">
        <v>32</v>
      </c>
      <c r="L56" s="13"/>
      <c r="M56" s="14" t="s">
        <v>137</v>
      </c>
      <c r="N56" s="28"/>
    </row>
    <row r="57" spans="1:14" s="9" customFormat="1" ht="24.75" customHeight="1" x14ac:dyDescent="0.25">
      <c r="A57" s="27" t="s">
        <v>172</v>
      </c>
      <c r="B57" s="10" t="s">
        <v>98</v>
      </c>
      <c r="C57" s="29" t="s">
        <v>22</v>
      </c>
      <c r="D57" s="29" t="s">
        <v>30</v>
      </c>
      <c r="E57" s="29">
        <v>3</v>
      </c>
      <c r="F57" s="14"/>
      <c r="G57" s="14"/>
      <c r="H57" s="14"/>
      <c r="I57" s="14"/>
      <c r="J57" s="14"/>
      <c r="K57" s="14" t="s">
        <v>32</v>
      </c>
      <c r="L57" s="13"/>
      <c r="N57" s="28"/>
    </row>
    <row r="58" spans="1:14" s="9" customFormat="1" ht="12.75" customHeight="1" x14ac:dyDescent="0.25">
      <c r="A58" s="27"/>
      <c r="B58" s="10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28"/>
    </row>
    <row r="59" spans="1:14" s="5" customFormat="1" ht="12.75" customHeight="1" x14ac:dyDescent="0.25">
      <c r="A59" s="46" t="s">
        <v>104</v>
      </c>
      <c r="B59" s="47"/>
      <c r="C59" s="26"/>
      <c r="D59" s="26"/>
      <c r="E59" s="6">
        <v>10</v>
      </c>
      <c r="F59" s="30" t="s">
        <v>32</v>
      </c>
      <c r="G59" s="30" t="s">
        <v>32</v>
      </c>
      <c r="H59" s="30" t="s">
        <v>32</v>
      </c>
      <c r="I59" s="30" t="s">
        <v>32</v>
      </c>
      <c r="J59" s="30" t="s">
        <v>32</v>
      </c>
      <c r="K59" s="30" t="s">
        <v>32</v>
      </c>
      <c r="L59" s="14"/>
      <c r="M59" s="14"/>
      <c r="N59" s="16"/>
    </row>
    <row r="60" spans="1:14" s="5" customFormat="1" ht="13.5" customHeight="1" x14ac:dyDescent="0.25">
      <c r="A60" s="46" t="s">
        <v>105</v>
      </c>
      <c r="B60" s="50"/>
      <c r="C60" s="6"/>
      <c r="D60" s="6"/>
      <c r="E60" s="6">
        <f>E7+E20+E42+E59</f>
        <v>165</v>
      </c>
      <c r="F60" s="6"/>
      <c r="G60" s="6"/>
      <c r="H60" s="6"/>
      <c r="I60" s="6"/>
      <c r="J60" s="6"/>
      <c r="K60" s="6"/>
      <c r="L60" s="6"/>
      <c r="M60" s="6"/>
      <c r="N60" s="15"/>
    </row>
    <row r="61" spans="1:14" s="5" customFormat="1" ht="13.5" customHeight="1" x14ac:dyDescent="0.25">
      <c r="A61" s="7"/>
      <c r="B61" s="31" t="s">
        <v>115</v>
      </c>
      <c r="C61" s="6"/>
      <c r="D61" s="6"/>
      <c r="E61" s="6">
        <v>15</v>
      </c>
      <c r="F61" s="6"/>
      <c r="G61" s="6"/>
      <c r="H61" s="6"/>
      <c r="I61" s="6"/>
      <c r="J61" s="6"/>
      <c r="K61" s="6"/>
      <c r="L61" s="6"/>
      <c r="M61" s="6"/>
      <c r="N61" s="15"/>
    </row>
    <row r="62" spans="1:14" s="5" customFormat="1" ht="12.75" customHeight="1" x14ac:dyDescent="0.25">
      <c r="A62" s="21" t="s">
        <v>173</v>
      </c>
      <c r="B62" s="32" t="s">
        <v>16</v>
      </c>
      <c r="C62" s="14" t="s">
        <v>33</v>
      </c>
      <c r="D62" s="14" t="s">
        <v>34</v>
      </c>
      <c r="E62" s="14">
        <v>2</v>
      </c>
      <c r="F62" s="14"/>
      <c r="G62" s="14"/>
      <c r="H62" s="14" t="s">
        <v>32</v>
      </c>
      <c r="I62" s="14"/>
      <c r="J62" s="14"/>
      <c r="K62" s="14"/>
      <c r="L62" s="14"/>
      <c r="M62" s="14" t="s">
        <v>36</v>
      </c>
      <c r="N62" s="16" t="s">
        <v>36</v>
      </c>
    </row>
    <row r="63" spans="1:14" s="5" customFormat="1" ht="12.75" customHeight="1" x14ac:dyDescent="0.25">
      <c r="A63" s="21" t="s">
        <v>174</v>
      </c>
      <c r="B63" s="32" t="s">
        <v>17</v>
      </c>
      <c r="C63" s="14" t="s">
        <v>22</v>
      </c>
      <c r="D63" s="14" t="s">
        <v>34</v>
      </c>
      <c r="E63" s="14">
        <v>3</v>
      </c>
      <c r="F63" s="14"/>
      <c r="G63" s="14"/>
      <c r="H63" s="14"/>
      <c r="I63" s="14" t="s">
        <v>32</v>
      </c>
      <c r="J63" s="14"/>
      <c r="K63" s="14"/>
      <c r="L63" s="14"/>
      <c r="M63" s="14" t="s">
        <v>37</v>
      </c>
      <c r="N63" s="16" t="s">
        <v>36</v>
      </c>
    </row>
    <row r="64" spans="1:14" s="5" customFormat="1" ht="12.75" customHeight="1" x14ac:dyDescent="0.25">
      <c r="A64" s="21" t="s">
        <v>175</v>
      </c>
      <c r="B64" s="32" t="s">
        <v>112</v>
      </c>
      <c r="C64" s="14" t="s">
        <v>22</v>
      </c>
      <c r="D64" s="14" t="s">
        <v>34</v>
      </c>
      <c r="E64" s="14">
        <v>5</v>
      </c>
      <c r="F64" s="14"/>
      <c r="G64" s="14"/>
      <c r="H64" s="14"/>
      <c r="I64" s="14"/>
      <c r="J64" s="14" t="s">
        <v>32</v>
      </c>
      <c r="K64" s="14"/>
      <c r="L64" s="14"/>
      <c r="M64" s="14"/>
      <c r="N64" s="16"/>
    </row>
    <row r="65" spans="1:14" s="5" customFormat="1" ht="12.75" customHeight="1" x14ac:dyDescent="0.25">
      <c r="A65" s="21" t="s">
        <v>176</v>
      </c>
      <c r="B65" s="32" t="s">
        <v>114</v>
      </c>
      <c r="C65" s="14" t="s">
        <v>46</v>
      </c>
      <c r="D65" s="14" t="s">
        <v>34</v>
      </c>
      <c r="E65" s="14">
        <v>5</v>
      </c>
      <c r="F65" s="14"/>
      <c r="G65" s="14"/>
      <c r="H65" s="14"/>
      <c r="I65" s="14"/>
      <c r="J65" s="14"/>
      <c r="K65" s="14" t="s">
        <v>32</v>
      </c>
      <c r="L65" s="14"/>
      <c r="M65" s="14"/>
      <c r="N65" s="16"/>
    </row>
    <row r="66" spans="1:14" ht="12.75" customHeight="1" x14ac:dyDescent="0.2">
      <c r="A66" s="17"/>
      <c r="B66" s="33" t="s">
        <v>53</v>
      </c>
      <c r="C66" s="30" t="s">
        <v>46</v>
      </c>
      <c r="D66" s="30" t="s">
        <v>31</v>
      </c>
      <c r="E66" s="30">
        <v>0</v>
      </c>
      <c r="F66" s="30" t="s">
        <v>32</v>
      </c>
      <c r="G66" s="30"/>
      <c r="H66" s="30"/>
      <c r="I66" s="30"/>
      <c r="J66" s="30"/>
      <c r="K66" s="30"/>
      <c r="L66" s="30"/>
      <c r="M66" s="30" t="s">
        <v>36</v>
      </c>
      <c r="N66" s="34" t="s">
        <v>36</v>
      </c>
    </row>
    <row r="67" spans="1:14" ht="12.75" customHeight="1" x14ac:dyDescent="0.2">
      <c r="A67" s="17" t="s">
        <v>47</v>
      </c>
      <c r="B67" s="32" t="s">
        <v>54</v>
      </c>
      <c r="C67" s="14" t="s">
        <v>46</v>
      </c>
      <c r="D67" s="14" t="s">
        <v>31</v>
      </c>
      <c r="E67" s="14">
        <v>0</v>
      </c>
      <c r="F67" s="14" t="s">
        <v>32</v>
      </c>
      <c r="G67" s="14"/>
      <c r="H67" s="14"/>
      <c r="I67" s="14"/>
      <c r="J67" s="14"/>
      <c r="K67" s="14"/>
      <c r="L67" s="14"/>
      <c r="M67" s="14" t="s">
        <v>36</v>
      </c>
      <c r="N67" s="16" t="s">
        <v>36</v>
      </c>
    </row>
    <row r="68" spans="1:14" ht="12.75" customHeight="1" x14ac:dyDescent="0.2">
      <c r="A68" s="17" t="s">
        <v>48</v>
      </c>
      <c r="B68" s="32" t="s">
        <v>55</v>
      </c>
      <c r="C68" s="14" t="s">
        <v>46</v>
      </c>
      <c r="D68" s="14" t="s">
        <v>31</v>
      </c>
      <c r="E68" s="14">
        <v>0</v>
      </c>
      <c r="F68" s="14" t="s">
        <v>32</v>
      </c>
      <c r="G68" s="14"/>
      <c r="H68" s="14"/>
      <c r="I68" s="14"/>
      <c r="J68" s="14"/>
      <c r="K68" s="14"/>
      <c r="L68" s="14"/>
      <c r="M68" s="14" t="s">
        <v>36</v>
      </c>
      <c r="N68" s="16" t="s">
        <v>36</v>
      </c>
    </row>
    <row r="69" spans="1:14" ht="12.75" customHeight="1" x14ac:dyDescent="0.2">
      <c r="A69" s="17"/>
      <c r="B69" s="33" t="s">
        <v>56</v>
      </c>
      <c r="C69" s="30" t="s">
        <v>46</v>
      </c>
      <c r="D69" s="30" t="s">
        <v>31</v>
      </c>
      <c r="E69" s="30">
        <v>0</v>
      </c>
      <c r="F69" s="30"/>
      <c r="G69" s="30" t="s">
        <v>32</v>
      </c>
      <c r="H69" s="30"/>
      <c r="I69" s="30"/>
      <c r="J69" s="30"/>
      <c r="K69" s="30"/>
      <c r="L69" s="30"/>
      <c r="M69" s="30"/>
      <c r="N69" s="34" t="s">
        <v>36</v>
      </c>
    </row>
    <row r="70" spans="1:14" ht="12.75" customHeight="1" x14ac:dyDescent="0.2">
      <c r="A70" s="17" t="s">
        <v>49</v>
      </c>
      <c r="B70" s="32" t="s">
        <v>57</v>
      </c>
      <c r="C70" s="14" t="s">
        <v>46</v>
      </c>
      <c r="D70" s="14" t="s">
        <v>31</v>
      </c>
      <c r="E70" s="14">
        <v>0</v>
      </c>
      <c r="F70" s="14"/>
      <c r="G70" s="14" t="s">
        <v>32</v>
      </c>
      <c r="H70" s="14"/>
      <c r="I70" s="14"/>
      <c r="J70" s="14"/>
      <c r="K70" s="14"/>
      <c r="L70" s="14"/>
      <c r="M70" s="14"/>
      <c r="N70" s="16" t="s">
        <v>36</v>
      </c>
    </row>
    <row r="71" spans="1:14" ht="12.75" customHeight="1" x14ac:dyDescent="0.2">
      <c r="A71" s="17" t="s">
        <v>50</v>
      </c>
      <c r="B71" s="32" t="s">
        <v>58</v>
      </c>
      <c r="C71" s="14" t="s">
        <v>46</v>
      </c>
      <c r="D71" s="14" t="s">
        <v>31</v>
      </c>
      <c r="E71" s="14">
        <v>0</v>
      </c>
      <c r="F71" s="14"/>
      <c r="G71" s="14" t="s">
        <v>32</v>
      </c>
      <c r="H71" s="14"/>
      <c r="I71" s="14"/>
      <c r="J71" s="14"/>
      <c r="K71" s="14"/>
      <c r="L71" s="14"/>
      <c r="M71" s="14"/>
      <c r="N71" s="16" t="s">
        <v>36</v>
      </c>
    </row>
    <row r="72" spans="1:14" ht="12.75" customHeight="1" x14ac:dyDescent="0.2">
      <c r="A72" s="17"/>
      <c r="B72" s="33" t="s">
        <v>60</v>
      </c>
      <c r="C72" s="30" t="s">
        <v>46</v>
      </c>
      <c r="D72" s="30" t="s">
        <v>31</v>
      </c>
      <c r="E72" s="30">
        <v>0</v>
      </c>
      <c r="F72" s="30"/>
      <c r="G72" s="30"/>
      <c r="H72" s="30" t="s">
        <v>32</v>
      </c>
      <c r="I72" s="30"/>
      <c r="J72" s="30"/>
      <c r="K72" s="30"/>
      <c r="L72" s="30"/>
      <c r="M72" s="30" t="s">
        <v>36</v>
      </c>
      <c r="N72" s="34" t="s">
        <v>36</v>
      </c>
    </row>
    <row r="73" spans="1:14" ht="12.75" customHeight="1" x14ac:dyDescent="0.2">
      <c r="A73" s="17" t="s">
        <v>61</v>
      </c>
      <c r="B73" s="32" t="s">
        <v>62</v>
      </c>
      <c r="C73" s="14" t="s">
        <v>46</v>
      </c>
      <c r="D73" s="14" t="s">
        <v>31</v>
      </c>
      <c r="E73" s="14">
        <v>0</v>
      </c>
      <c r="F73" s="14"/>
      <c r="G73" s="14"/>
      <c r="H73" s="14" t="s">
        <v>32</v>
      </c>
      <c r="I73" s="14"/>
      <c r="J73" s="14"/>
      <c r="K73" s="14"/>
      <c r="L73" s="14"/>
      <c r="M73" s="14"/>
      <c r="N73" s="16"/>
    </row>
    <row r="74" spans="1:14" ht="12.75" customHeight="1" x14ac:dyDescent="0.2">
      <c r="A74" s="17" t="s">
        <v>63</v>
      </c>
      <c r="B74" s="32" t="s">
        <v>64</v>
      </c>
      <c r="C74" s="14" t="s">
        <v>46</v>
      </c>
      <c r="D74" s="14" t="s">
        <v>31</v>
      </c>
      <c r="E74" s="14">
        <v>0</v>
      </c>
      <c r="F74" s="14"/>
      <c r="G74" s="14"/>
      <c r="H74" s="14" t="s">
        <v>32</v>
      </c>
      <c r="I74" s="14"/>
      <c r="J74" s="14"/>
      <c r="K74" s="14"/>
      <c r="L74" s="14"/>
      <c r="M74" s="14"/>
      <c r="N74" s="16"/>
    </row>
    <row r="75" spans="1:14" ht="12.75" customHeight="1" x14ac:dyDescent="0.2">
      <c r="A75" s="17"/>
      <c r="B75" s="33" t="s">
        <v>65</v>
      </c>
      <c r="C75" s="30" t="s">
        <v>46</v>
      </c>
      <c r="D75" s="30" t="s">
        <v>31</v>
      </c>
      <c r="E75" s="30">
        <v>0</v>
      </c>
      <c r="F75" s="30"/>
      <c r="G75" s="14"/>
      <c r="H75" s="14"/>
      <c r="I75" s="30" t="s">
        <v>32</v>
      </c>
      <c r="J75" s="14"/>
      <c r="K75" s="14"/>
      <c r="L75" s="14"/>
      <c r="M75" s="14"/>
      <c r="N75" s="16"/>
    </row>
    <row r="76" spans="1:14" ht="12.75" customHeight="1" x14ac:dyDescent="0.2">
      <c r="A76" s="17" t="s">
        <v>66</v>
      </c>
      <c r="B76" s="32" t="s">
        <v>67</v>
      </c>
      <c r="C76" s="14" t="s">
        <v>46</v>
      </c>
      <c r="D76" s="14" t="s">
        <v>31</v>
      </c>
      <c r="E76" s="14">
        <v>0</v>
      </c>
      <c r="F76" s="14"/>
      <c r="G76" s="14"/>
      <c r="H76" s="14"/>
      <c r="I76" s="14" t="s">
        <v>32</v>
      </c>
      <c r="J76" s="14"/>
      <c r="K76" s="14"/>
      <c r="L76" s="14"/>
      <c r="M76" s="14"/>
      <c r="N76" s="16"/>
    </row>
    <row r="77" spans="1:14" ht="12.75" customHeight="1" x14ac:dyDescent="0.2">
      <c r="A77" s="17" t="s">
        <v>68</v>
      </c>
      <c r="B77" s="32" t="s">
        <v>69</v>
      </c>
      <c r="C77" s="14" t="s">
        <v>46</v>
      </c>
      <c r="D77" s="14" t="s">
        <v>31</v>
      </c>
      <c r="E77" s="14">
        <v>0</v>
      </c>
      <c r="F77" s="14"/>
      <c r="G77" s="14"/>
      <c r="H77" s="14"/>
      <c r="I77" s="14" t="s">
        <v>32</v>
      </c>
      <c r="J77" s="14"/>
      <c r="K77" s="14"/>
      <c r="L77" s="14"/>
      <c r="M77" s="14"/>
      <c r="N77" s="16"/>
    </row>
    <row r="78" spans="1:14" s="5" customFormat="1" ht="12.75" customHeight="1" x14ac:dyDescent="0.2">
      <c r="A78" s="17" t="s">
        <v>51</v>
      </c>
      <c r="B78" s="32" t="s">
        <v>18</v>
      </c>
      <c r="C78" s="14" t="s">
        <v>33</v>
      </c>
      <c r="D78" s="14" t="s">
        <v>31</v>
      </c>
      <c r="E78" s="14">
        <v>0</v>
      </c>
      <c r="F78" s="14" t="s">
        <v>32</v>
      </c>
      <c r="G78" s="14"/>
      <c r="H78" s="14"/>
      <c r="I78" s="14"/>
      <c r="J78" s="14"/>
      <c r="K78" s="14"/>
      <c r="L78" s="14"/>
      <c r="M78" s="14" t="s">
        <v>36</v>
      </c>
      <c r="N78" s="16" t="s">
        <v>36</v>
      </c>
    </row>
    <row r="79" spans="1:14" s="5" customFormat="1" ht="12.75" customHeight="1" x14ac:dyDescent="0.2">
      <c r="A79" s="17" t="s">
        <v>52</v>
      </c>
      <c r="B79" s="32" t="s">
        <v>19</v>
      </c>
      <c r="C79" s="14" t="s">
        <v>33</v>
      </c>
      <c r="D79" s="14" t="s">
        <v>31</v>
      </c>
      <c r="E79" s="14">
        <v>0</v>
      </c>
      <c r="F79" s="14"/>
      <c r="G79" s="14" t="s">
        <v>32</v>
      </c>
      <c r="H79" s="14"/>
      <c r="I79" s="14"/>
      <c r="J79" s="14"/>
      <c r="K79" s="14"/>
      <c r="L79" s="14"/>
      <c r="M79" s="14" t="s">
        <v>38</v>
      </c>
      <c r="N79" s="16" t="s">
        <v>36</v>
      </c>
    </row>
    <row r="80" spans="1:14" s="5" customFormat="1" ht="12.75" customHeight="1" x14ac:dyDescent="0.2">
      <c r="A80" s="17" t="s">
        <v>177</v>
      </c>
      <c r="B80" s="44" t="s">
        <v>179</v>
      </c>
      <c r="C80" s="14" t="s">
        <v>111</v>
      </c>
      <c r="D80" s="14" t="s">
        <v>34</v>
      </c>
      <c r="E80" s="14">
        <v>0</v>
      </c>
      <c r="F80" s="14"/>
      <c r="G80" s="14"/>
      <c r="H80" s="14"/>
      <c r="I80" s="14"/>
      <c r="J80" s="14" t="s">
        <v>32</v>
      </c>
      <c r="K80" s="14"/>
      <c r="L80" s="14"/>
      <c r="M80" s="14"/>
      <c r="N80" s="16"/>
    </row>
    <row r="81" spans="1:14" s="5" customFormat="1" ht="12.75" customHeight="1" x14ac:dyDescent="0.25">
      <c r="A81" s="21" t="s">
        <v>177</v>
      </c>
      <c r="B81" s="44" t="s">
        <v>178</v>
      </c>
      <c r="C81" s="14" t="s">
        <v>113</v>
      </c>
      <c r="D81" s="14" t="s">
        <v>34</v>
      </c>
      <c r="E81" s="14">
        <v>30</v>
      </c>
      <c r="F81" s="14"/>
      <c r="G81" s="14"/>
      <c r="H81" s="39"/>
      <c r="I81" s="14"/>
      <c r="J81" s="14"/>
      <c r="K81" s="14"/>
      <c r="L81" s="14" t="s">
        <v>32</v>
      </c>
      <c r="M81" s="14" t="s">
        <v>36</v>
      </c>
      <c r="N81" s="16" t="s">
        <v>36</v>
      </c>
    </row>
    <row r="82" spans="1:14" s="5" customFormat="1" ht="14.25" customHeight="1" thickBot="1" x14ac:dyDescent="0.3">
      <c r="A82" s="48" t="s">
        <v>7</v>
      </c>
      <c r="B82" s="49"/>
      <c r="C82" s="35"/>
      <c r="D82" s="35"/>
      <c r="E82" s="36">
        <f>SUM(E7+E20+E42+E59+E61+E81)</f>
        <v>210</v>
      </c>
      <c r="F82" s="32"/>
      <c r="G82" s="32"/>
      <c r="H82" s="32"/>
      <c r="I82" s="32"/>
      <c r="J82" s="32"/>
      <c r="K82" s="32"/>
      <c r="L82" s="32"/>
      <c r="M82" s="35"/>
      <c r="N82" s="37"/>
    </row>
    <row r="83" spans="1:14" ht="23.25" thickBot="1" x14ac:dyDescent="0.3">
      <c r="F83" s="45">
        <f>SUM(E8+E10+E11+E13+E14+E17+E18+E43+E66+E78)</f>
        <v>30</v>
      </c>
      <c r="G83" s="45">
        <f>SUM(E9+E12+E15+E19+E21+E22+E44+E45+E69+E79)</f>
        <v>30</v>
      </c>
      <c r="H83" s="45">
        <f>SUM(E16+E23+E24+E25+E46+E47+E48+E62+E72)</f>
        <v>27</v>
      </c>
      <c r="I83" s="45">
        <f>SUM(E26+E27+E28+E29+E30+E49+E50+E63+E75)</f>
        <v>27</v>
      </c>
      <c r="J83" s="45">
        <f>SUM(E31+E32+E33+E51+E52+E53+E64+E80)</f>
        <v>28</v>
      </c>
      <c r="K83" s="45">
        <f>SUM(E34+E35+E54+E55+E56+E57+E65)</f>
        <v>28</v>
      </c>
      <c r="L83" s="45">
        <v>30</v>
      </c>
      <c r="M83" s="11" t="s">
        <v>117</v>
      </c>
    </row>
    <row r="84" spans="1:14" x14ac:dyDescent="0.25">
      <c r="F84" s="65">
        <f>SUM(F83+G83+H83+I83+J83+K83+L83)</f>
        <v>200</v>
      </c>
      <c r="G84" s="65"/>
      <c r="H84" s="65"/>
      <c r="I84" s="65"/>
      <c r="J84" s="65"/>
      <c r="K84" s="65"/>
      <c r="L84" s="65"/>
    </row>
  </sheetData>
  <mergeCells count="35">
    <mergeCell ref="E38:E41"/>
    <mergeCell ref="N38:N41"/>
    <mergeCell ref="F39:L39"/>
    <mergeCell ref="F41:L41"/>
    <mergeCell ref="M38:M41"/>
    <mergeCell ref="A2:N2"/>
    <mergeCell ref="A20:B20"/>
    <mergeCell ref="F3:G3"/>
    <mergeCell ref="A7:B7"/>
    <mergeCell ref="F84:L84"/>
    <mergeCell ref="F38:G38"/>
    <mergeCell ref="H38:I38"/>
    <mergeCell ref="J38:K38"/>
    <mergeCell ref="C38:C41"/>
    <mergeCell ref="D38:D41"/>
    <mergeCell ref="A1:N1"/>
    <mergeCell ref="E3:E6"/>
    <mergeCell ref="H3:I3"/>
    <mergeCell ref="C3:C6"/>
    <mergeCell ref="D3:D6"/>
    <mergeCell ref="F4:L4"/>
    <mergeCell ref="F6:L6"/>
    <mergeCell ref="M3:M6"/>
    <mergeCell ref="N3:N6"/>
    <mergeCell ref="J3:K3"/>
    <mergeCell ref="A59:B59"/>
    <mergeCell ref="A82:B82"/>
    <mergeCell ref="A60:B60"/>
    <mergeCell ref="B3:B6"/>
    <mergeCell ref="A42:B42"/>
    <mergeCell ref="A3:A6"/>
    <mergeCell ref="A36:N36"/>
    <mergeCell ref="A37:N37"/>
    <mergeCell ref="A38:A41"/>
    <mergeCell ref="B38:B41"/>
  </mergeCells>
  <phoneticPr fontId="0" type="noConversion"/>
  <printOptions horizontalCentered="1"/>
  <pageMargins left="0.19685039370078741" right="0.19685039370078741" top="0.39370078740157483" bottom="0.59055118110236227" header="0.19685039370078741" footer="0.19685039370078741"/>
  <pageSetup paperSize="9" scale="84" orientation="landscape" cellComments="asDisplayed" r:id="rId1"/>
  <headerFooter alignWithMargins="0">
    <oddHeader>&amp;R&amp;"Times New Roman,Félkövér"B-GK-SZB-N-2013-v1</oddHeader>
    <oddFooter>&amp;L&amp;"Times New Roman,Félkövér"&amp;UMODELL TANTERV&amp;C&amp;"Times New Roman,Félkövér"&amp;E2013-v1&amp;R&amp;"Times New Roman,Félkövér dőlt"&amp;U&amp;P/&amp;N oldal</oddFooter>
  </headerFooter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Tanterv</vt:lpstr>
    </vt:vector>
  </TitlesOfParts>
  <Company>VE-GMK OACS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Szegleti Csaba</dc:creator>
  <cp:lastModifiedBy>Németh Szabolcs</cp:lastModifiedBy>
  <cp:lastPrinted>2014-09-07T07:39:27Z</cp:lastPrinted>
  <dcterms:created xsi:type="dcterms:W3CDTF">2003-03-18T14:14:37Z</dcterms:created>
  <dcterms:modified xsi:type="dcterms:W3CDTF">2014-09-08T06:49:06Z</dcterms:modified>
</cp:coreProperties>
</file>